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ahpnet-my.sharepoint.com/personal/kbobbin_ahpnet_com/Documents/Documents/508 docs/"/>
    </mc:Choice>
  </mc:AlternateContent>
  <xr:revisionPtr revIDLastSave="62" documentId="8_{396F7E40-3EB0-4901-8146-2363719897F8}" xr6:coauthVersionLast="47" xr6:coauthVersionMax="47" xr10:uidLastSave="{3F941CB5-7FBC-4B54-89A5-1136C2882FC9}"/>
  <bookViews>
    <workbookView xWindow="28680" yWindow="-120" windowWidth="29040" windowHeight="15720" tabRatio="913" firstSheet="8" activeTab="15" xr2:uid="{00000000-000D-0000-FFFF-FFFF00000000}"/>
  </bookViews>
  <sheets>
    <sheet name="(a) Index" sheetId="34" r:id="rId1"/>
    <sheet name="(b) Applicant Information" sheetId="10" r:id="rId2"/>
    <sheet name="(c) Budget Summary" sheetId="12" r:id="rId3"/>
    <sheet name="1. Personnel" sheetId="20" r:id="rId4"/>
    <sheet name="2. Fringe Benefits" sheetId="22" r:id="rId5"/>
    <sheet name="3. Travel" sheetId="21" r:id="rId6"/>
    <sheet name="4. Equipment" sheetId="19" r:id="rId7"/>
    <sheet name="5. Supplies" sheetId="24" r:id="rId8"/>
    <sheet name="6. Contractual Services" sheetId="25" r:id="rId9"/>
    <sheet name="7. Consultant Services and Exp" sheetId="26" r:id="rId10"/>
    <sheet name="8. Occupancy (Rent &amp; Utilities)" sheetId="27" r:id="rId11"/>
    <sheet name="9. Training and Education" sheetId="28" r:id="rId12"/>
    <sheet name="10. Opt Task (Not Applicable)" sheetId="29" r:id="rId13"/>
    <sheet name="11. Total Indirect Costs" sheetId="31" r:id="rId14"/>
    <sheet name="12. Program Narrative" sheetId="2" r:id="rId15"/>
    <sheet name="13. Cash Budget Request " sheetId="5" r:id="rId16"/>
    <sheet name="Data" sheetId="3" state="hidden" r:id="rId17"/>
  </sheets>
  <definedNames>
    <definedName name="MileageRate" localSheetId="0">#REF!</definedName>
    <definedName name="MileageRate" localSheetId="6">'4. Equipment'!#REF!</definedName>
    <definedName name="MileageRate" localSheetId="7">'5. Supplies'!#REF!</definedName>
    <definedName name="MileageR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2" l="1"/>
  <c r="A4" i="22"/>
  <c r="A5" i="22"/>
  <c r="A6" i="22"/>
  <c r="A7" i="22"/>
  <c r="A8" i="22"/>
  <c r="A9" i="22"/>
  <c r="A10" i="22"/>
  <c r="A11" i="22"/>
  <c r="A12" i="22"/>
  <c r="A13" i="22"/>
  <c r="A14" i="22"/>
  <c r="D32" i="25"/>
  <c r="B8" i="12" s="1"/>
  <c r="F8" i="27" l="1"/>
  <c r="I4"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 i="26"/>
  <c r="H4" i="21"/>
  <c r="H5" i="21"/>
  <c r="H6" i="21"/>
  <c r="H7" i="21"/>
  <c r="H8" i="21"/>
  <c r="H9" i="21"/>
  <c r="H10" i="21"/>
  <c r="H11" i="21"/>
  <c r="H12" i="21"/>
  <c r="H13" i="21"/>
  <c r="H14" i="21"/>
  <c r="H15" i="21"/>
  <c r="H16" i="21"/>
  <c r="H17" i="21"/>
  <c r="H18" i="21"/>
  <c r="H19" i="21"/>
  <c r="H20" i="21"/>
  <c r="H21" i="21"/>
  <c r="H22" i="21"/>
  <c r="H23" i="21"/>
  <c r="H24" i="21"/>
  <c r="H25" i="21"/>
  <c r="H26" i="21"/>
  <c r="H27" i="21"/>
  <c r="H28" i="21"/>
  <c r="H29" i="21"/>
  <c r="H3" i="21"/>
  <c r="F7" i="27"/>
  <c r="F4" i="27"/>
  <c r="F5" i="27"/>
  <c r="F6" i="27"/>
  <c r="F9" i="27"/>
  <c r="F10" i="27"/>
  <c r="F11" i="27"/>
  <c r="F12" i="27"/>
  <c r="F13" i="27"/>
  <c r="F14" i="27"/>
  <c r="F15" i="27"/>
  <c r="F16" i="27"/>
  <c r="F17" i="27"/>
  <c r="F18" i="27"/>
  <c r="F19" i="27"/>
  <c r="F20" i="27"/>
  <c r="F21" i="27"/>
  <c r="F3" i="27"/>
  <c r="F7" i="28"/>
  <c r="F13" i="24"/>
  <c r="F14" i="24"/>
  <c r="E8" i="19"/>
  <c r="E9" i="19"/>
  <c r="E10" i="19"/>
  <c r="E11" i="19"/>
  <c r="E12" i="19"/>
  <c r="E13" i="19"/>
  <c r="F16" i="24"/>
  <c r="F17" i="24"/>
  <c r="F18" i="24"/>
  <c r="F19" i="24"/>
  <c r="F20" i="24"/>
  <c r="F21" i="24"/>
  <c r="F22" i="24"/>
  <c r="F23" i="24"/>
  <c r="M14" i="20"/>
  <c r="B14" i="22" s="1"/>
  <c r="M13" i="20"/>
  <c r="B13" i="22" s="1"/>
  <c r="M12" i="20"/>
  <c r="B12" i="22" s="1"/>
  <c r="M11" i="20"/>
  <c r="B11" i="22" s="1"/>
  <c r="M10" i="20"/>
  <c r="B10" i="22" s="1"/>
  <c r="M9" i="20"/>
  <c r="B9" i="22" s="1"/>
  <c r="M8" i="20"/>
  <c r="B8" i="22" s="1"/>
  <c r="M7" i="20"/>
  <c r="B7" i="22" s="1"/>
  <c r="M6" i="20"/>
  <c r="B6" i="22" s="1"/>
  <c r="M5" i="20"/>
  <c r="B5" i="22" s="1"/>
  <c r="M4" i="20"/>
  <c r="B4" i="22" s="1"/>
  <c r="M3" i="20"/>
  <c r="E6" i="19"/>
  <c r="E7" i="19"/>
  <c r="E14" i="19"/>
  <c r="E15" i="19"/>
  <c r="E16" i="19"/>
  <c r="E17" i="19"/>
  <c r="E18" i="19"/>
  <c r="E19" i="19"/>
  <c r="E20" i="19"/>
  <c r="E21" i="19"/>
  <c r="E22" i="19"/>
  <c r="E23" i="19"/>
  <c r="E24" i="19"/>
  <c r="E25" i="19"/>
  <c r="B3" i="31"/>
  <c r="F3" i="28"/>
  <c r="F4" i="28"/>
  <c r="F5" i="28"/>
  <c r="F6" i="28"/>
  <c r="F8" i="28"/>
  <c r="F9" i="28"/>
  <c r="F10" i="28"/>
  <c r="F11" i="28"/>
  <c r="F12" i="28"/>
  <c r="F13" i="28"/>
  <c r="F14" i="28"/>
  <c r="F15" i="28"/>
  <c r="F16" i="28"/>
  <c r="F17" i="28"/>
  <c r="F18" i="28"/>
  <c r="F19" i="28"/>
  <c r="F20" i="28"/>
  <c r="F21" i="28"/>
  <c r="F22" i="28"/>
  <c r="F23" i="28"/>
  <c r="F24" i="28"/>
  <c r="F25" i="28"/>
  <c r="F26" i="28"/>
  <c r="F27" i="28"/>
  <c r="F28" i="28"/>
  <c r="F29" i="28"/>
  <c r="F30" i="28"/>
  <c r="F22" i="27" l="1"/>
  <c r="B10" i="12" s="1"/>
  <c r="H30" i="21"/>
  <c r="B5" i="12" s="1"/>
  <c r="F31" i="28"/>
  <c r="B11" i="12" s="1"/>
  <c r="M15" i="20"/>
  <c r="B3" i="12" s="1"/>
  <c r="E4" i="29"/>
  <c r="E5" i="29"/>
  <c r="E6" i="29"/>
  <c r="E7" i="29"/>
  <c r="E8" i="29"/>
  <c r="E9" i="29"/>
  <c r="E10" i="29"/>
  <c r="E11" i="29"/>
  <c r="E12" i="29"/>
  <c r="E13" i="29"/>
  <c r="E14" i="29"/>
  <c r="E15" i="29"/>
  <c r="E16" i="29"/>
  <c r="E17" i="29"/>
  <c r="E18" i="29"/>
  <c r="E19" i="29"/>
  <c r="E3" i="29"/>
  <c r="F3" i="24"/>
  <c r="F4" i="24"/>
  <c r="F5" i="24"/>
  <c r="F6" i="24"/>
  <c r="F7" i="24"/>
  <c r="F8" i="24"/>
  <c r="F9" i="24"/>
  <c r="F10" i="24"/>
  <c r="F11" i="24"/>
  <c r="F12" i="24"/>
  <c r="F15" i="24"/>
  <c r="F24" i="24"/>
  <c r="F25" i="24"/>
  <c r="F26" i="24"/>
  <c r="F27" i="24"/>
  <c r="F28" i="24"/>
  <c r="F29" i="24"/>
  <c r="F30" i="24"/>
  <c r="F31" i="24"/>
  <c r="E3" i="19"/>
  <c r="E4" i="19"/>
  <c r="E5" i="19"/>
  <c r="E26" i="19"/>
  <c r="E27" i="19"/>
  <c r="E28" i="19"/>
  <c r="E29" i="19"/>
  <c r="E30" i="19"/>
  <c r="E31" i="19"/>
  <c r="D6" i="22"/>
  <c r="D10" i="22"/>
  <c r="D14" i="22"/>
  <c r="D5" i="22"/>
  <c r="D7" i="22"/>
  <c r="D8" i="22"/>
  <c r="D9" i="22"/>
  <c r="D11" i="22"/>
  <c r="D12" i="22"/>
  <c r="D13" i="22"/>
  <c r="E32" i="19" l="1"/>
  <c r="B6" i="12" s="1"/>
  <c r="F32" i="24"/>
  <c r="B7" i="12" s="1"/>
  <c r="B3" i="22"/>
  <c r="D3" i="22" s="1"/>
  <c r="D4" i="22"/>
  <c r="D15" i="22" l="1"/>
  <c r="B4" i="12" l="1"/>
  <c r="C3" i="31"/>
  <c r="B14" i="12" s="1" a="1"/>
  <c r="B14" i="12" s="1"/>
  <c r="E20" i="29" l="1"/>
  <c r="I32" i="26" l="1"/>
  <c r="B9" i="12" l="1"/>
  <c r="M14" i="5"/>
  <c r="I14" i="5"/>
  <c r="E14" i="5"/>
  <c r="H14" i="5"/>
  <c r="D14" i="5"/>
  <c r="G14" i="5"/>
  <c r="C14" i="5"/>
  <c r="J14" i="5"/>
  <c r="F14" i="5"/>
  <c r="L14" i="5"/>
  <c r="K14" i="5"/>
  <c r="B13" i="12" l="1"/>
  <c r="B14" i="5"/>
  <c r="B15"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<sst xmlns="http://schemas.openxmlformats.org/spreadsheetml/2006/main" count="249" uniqueCount="205">
  <si>
    <t>#</t>
  </si>
  <si>
    <t>Workbook Sections</t>
  </si>
  <si>
    <t>Brief Description and 
Federal Awards Reference (2 CFR 200)</t>
  </si>
  <si>
    <t>Instructions</t>
  </si>
  <si>
    <t>(a)</t>
  </si>
  <si>
    <t>Index</t>
  </si>
  <si>
    <t>(b)</t>
  </si>
  <si>
    <t>Applicant Information</t>
  </si>
  <si>
    <t>Basic information about the applicant organization</t>
  </si>
  <si>
    <t>(c)</t>
  </si>
  <si>
    <t>Budget Summary</t>
  </si>
  <si>
    <t>Calculated budget information entered in tables 1-11 totaled for each funding period; totals direct costs (200.413)</t>
  </si>
  <si>
    <t xml:space="preserve">Salaries and wages charged to the grant (200.430) </t>
  </si>
  <si>
    <t>Fringe Benefits</t>
  </si>
  <si>
    <t>Benefits provided in excess of wages (200.431)</t>
  </si>
  <si>
    <t>Travel</t>
  </si>
  <si>
    <t>Travel to and from relevant professional development conferences and meetings (200.474)</t>
  </si>
  <si>
    <t>List who will be traveling, estimated cost, basis, and quantity or duration of the item.</t>
  </si>
  <si>
    <t>Equipment</t>
  </si>
  <si>
    <t>Typically, property worth more than $5,000 that has a useful life of more than one year (200.439)</t>
  </si>
  <si>
    <t>List each item of equipment and estimated cost.</t>
  </si>
  <si>
    <t>Supplies</t>
  </si>
  <si>
    <t>Materials that are expendable or consumed during the course of the project (200.94)</t>
  </si>
  <si>
    <t xml:space="preserve">List the supplies by type (office supplies, postage, training materials, copying paper, and other expendable items such as books) and show the basis for computation. </t>
  </si>
  <si>
    <t>Contractual Services</t>
  </si>
  <si>
    <t>Property or services needed obtained by contract to carry out the project or program (200.318 &amp; 200.92)</t>
  </si>
  <si>
    <t>List the service to be procured by contract and an estimate of the cost.</t>
  </si>
  <si>
    <t>Consultant Services and Expenses</t>
  </si>
  <si>
    <t>Fees and travel costs for persons providing professional services (200.459)</t>
  </si>
  <si>
    <t>Enter the name (if known), service to be provided, hourly or daily fee (8-hour day), and estimated time to be spent on the project.</t>
  </si>
  <si>
    <t>Occupancy (Rent and Utilities)</t>
  </si>
  <si>
    <t>Rent and utilities based on percentage of operating costs (200.465)</t>
  </si>
  <si>
    <t>List items and descriptions by major type and the basis of the computation.</t>
  </si>
  <si>
    <t>Training and Education</t>
  </si>
  <si>
    <t>Rental space and materials for training activities (200.472)</t>
  </si>
  <si>
    <t>Enter needs related to training activities to be delivered (not subject to application of indirect costs).</t>
  </si>
  <si>
    <t>Total Indirect Costs</t>
  </si>
  <si>
    <t>Program Narrative</t>
  </si>
  <si>
    <t>Explain how costs were estimated and justify expenses within each budget category.</t>
  </si>
  <si>
    <t>Estimate monthly cash requirements if preferred payment period is Advance Payment and Reconcile or Working Capital Advance Method.</t>
  </si>
  <si>
    <t>(b) Applicant Information</t>
  </si>
  <si>
    <t>Applicant Details</t>
  </si>
  <si>
    <t>Contact Email</t>
  </si>
  <si>
    <t>Contact Phone</t>
  </si>
  <si>
    <t>CEO or CFO Email</t>
  </si>
  <si>
    <t>Issuer of NICRA</t>
  </si>
  <si>
    <t>(c) Proposed Budget Summary</t>
  </si>
  <si>
    <t>Budget Category</t>
  </si>
  <si>
    <t>Total 
Proposed Budget</t>
  </si>
  <si>
    <t xml:space="preserve">1. Personnel </t>
  </si>
  <si>
    <t xml:space="preserve">2. Fringe Benefits </t>
  </si>
  <si>
    <t xml:space="preserve">3. Travel </t>
  </si>
  <si>
    <t xml:space="preserve">4. Equipment </t>
  </si>
  <si>
    <t xml:space="preserve">5. Supplies </t>
  </si>
  <si>
    <t xml:space="preserve">6. Contractual Services and Subawards </t>
  </si>
  <si>
    <t xml:space="preserve">7. Consultant Services and Expenses </t>
  </si>
  <si>
    <t xml:space="preserve">8. Occupancy (Rent and Utilities) </t>
  </si>
  <si>
    <t xml:space="preserve">9. Training and Education </t>
  </si>
  <si>
    <r>
      <t xml:space="preserve">Total Direct Costs (2 CFR 200.413), </t>
    </r>
    <r>
      <rPr>
        <i/>
        <sz val="11"/>
        <color theme="1"/>
        <rFont val="Arial"/>
        <family val="2"/>
      </rPr>
      <t>Total of Lines 4-13</t>
    </r>
  </si>
  <si>
    <t>11. Total Indirect Costs</t>
  </si>
  <si>
    <t>You may overwrite the total direct costs cells in Line 14 if necessary. Please provide explanation for this revision in the indirect costs narrative.</t>
  </si>
  <si>
    <t>1. Personnel</t>
  </si>
  <si>
    <r>
      <t xml:space="preserve">Item
</t>
    </r>
    <r>
      <rPr>
        <i/>
        <sz val="10"/>
        <color theme="3"/>
        <rFont val="Arial"/>
        <family val="2"/>
      </rPr>
      <t>(Identify the role of the individual in the project, such as "PSW/PLE" or "Director.")</t>
    </r>
  </si>
  <si>
    <r>
      <t xml:space="preserve">Hours planned per month
</t>
    </r>
    <r>
      <rPr>
        <i/>
        <sz val="10"/>
        <color theme="3"/>
        <rFont val="Arial"/>
        <family val="2"/>
      </rPr>
      <t>(If paid at an hourly rate, enter the number of hours expected to work each month.)</t>
    </r>
  </si>
  <si>
    <t>2. Fringe Benefits</t>
  </si>
  <si>
    <r>
      <t>Name</t>
    </r>
    <r>
      <rPr>
        <i/>
        <sz val="10"/>
        <color theme="3"/>
        <rFont val="Arial"/>
        <family val="2"/>
      </rPr>
      <t xml:space="preserve"> 
(Populates from Personnel Column B)</t>
    </r>
  </si>
  <si>
    <t>3. Travel</t>
  </si>
  <si>
    <r>
      <t xml:space="preserve">Purpose and location 
</t>
    </r>
    <r>
      <rPr>
        <i/>
        <sz val="10"/>
        <color theme="3"/>
        <rFont val="Arial"/>
        <family val="2"/>
      </rPr>
      <t>(Describe the activity and its location.)</t>
    </r>
  </si>
  <si>
    <t>Cost per item</t>
  </si>
  <si>
    <t>4. Equipment</t>
  </si>
  <si>
    <r>
      <t xml:space="preserve">Item 
</t>
    </r>
    <r>
      <rPr>
        <i/>
        <sz val="10"/>
        <color theme="3"/>
        <rFont val="Arial"/>
        <family val="2"/>
      </rPr>
      <t>(Provide a description of the equipment to be purchased.)</t>
    </r>
  </si>
  <si>
    <r>
      <t xml:space="preserve">Task allocation
</t>
    </r>
    <r>
      <rPr>
        <i/>
        <sz val="10"/>
        <color theme="3"/>
        <rFont val="Arial"/>
        <family val="2"/>
      </rPr>
      <t>(Select the appropriate project task from the dropdown menu.)</t>
    </r>
  </si>
  <si>
    <t>5. Supplies</t>
  </si>
  <si>
    <t>Cost or rate</t>
  </si>
  <si>
    <t>6. Contractual Services</t>
  </si>
  <si>
    <r>
      <t xml:space="preserve">Item 
</t>
    </r>
    <r>
      <rPr>
        <i/>
        <sz val="10"/>
        <color theme="3"/>
        <rFont val="Arial"/>
        <family val="2"/>
      </rPr>
      <t>(Provide a description of the product or service to be procured by contract.)</t>
    </r>
  </si>
  <si>
    <r>
      <t xml:space="preserve">Name 
</t>
    </r>
    <r>
      <rPr>
        <i/>
        <sz val="10"/>
        <color theme="3"/>
        <rFont val="Arial"/>
        <family val="2"/>
      </rPr>
      <t>(Enter the name of the person or vendor.)</t>
    </r>
  </si>
  <si>
    <t>7. Consultant Services and Expenses</t>
  </si>
  <si>
    <r>
      <t xml:space="preserve">Item
</t>
    </r>
    <r>
      <rPr>
        <i/>
        <sz val="10"/>
        <color theme="3"/>
        <rFont val="Arial"/>
        <family val="2"/>
      </rPr>
      <t>(Describe the service to be provided or expense to be paid.)</t>
    </r>
  </si>
  <si>
    <r>
      <t xml:space="preserve">Travel
</t>
    </r>
    <r>
      <rPr>
        <i/>
        <sz val="10"/>
        <color theme="3"/>
        <rFont val="Arial"/>
        <family val="2"/>
      </rPr>
      <t>(If travel, select the relevant type from the dropdown menu.)</t>
    </r>
  </si>
  <si>
    <r>
      <t xml:space="preserve">Basis 
</t>
    </r>
    <r>
      <rPr>
        <i/>
        <sz val="10"/>
        <color theme="3"/>
        <rFont val="Arial"/>
        <family val="2"/>
      </rPr>
      <t>(Identify the appropriate unit, such as day, miles, fare, etc.)</t>
    </r>
  </si>
  <si>
    <t>Item</t>
  </si>
  <si>
    <t>Cost or rate per unit</t>
  </si>
  <si>
    <r>
      <t xml:space="preserve">Basis 
</t>
    </r>
    <r>
      <rPr>
        <i/>
        <sz val="10"/>
        <color theme="3"/>
        <rFont val="Arial"/>
        <family val="2"/>
      </rPr>
      <t>(Identify the appropriate unit, such as day or month.)</t>
    </r>
  </si>
  <si>
    <t>9. Training and Education</t>
  </si>
  <si>
    <r>
      <t xml:space="preserve">Basis 
</t>
    </r>
    <r>
      <rPr>
        <i/>
        <sz val="10"/>
        <color theme="3"/>
        <rFont val="Arial"/>
        <family val="2"/>
      </rPr>
      <t>(Identify the appropriate unit.)</t>
    </r>
  </si>
  <si>
    <t>12. Program Narrative</t>
  </si>
  <si>
    <t>Justification</t>
  </si>
  <si>
    <t>8. Occupancy (Rent and Utilities)</t>
  </si>
  <si>
    <t>11. Total Indirect Costs (and Direct Costs, if needed)</t>
  </si>
  <si>
    <t>Jul-24</t>
  </si>
  <si>
    <t>Aug-24</t>
  </si>
  <si>
    <t>Sep-24</t>
  </si>
  <si>
    <t>Oct-24</t>
  </si>
  <si>
    <t>Nov-24</t>
  </si>
  <si>
    <t>Dec-24</t>
  </si>
  <si>
    <t>Jan-25</t>
  </si>
  <si>
    <t>Feb-25</t>
  </si>
  <si>
    <t>Mar-25</t>
  </si>
  <si>
    <t>Apr-25</t>
  </si>
  <si>
    <t>May-25</t>
  </si>
  <si>
    <t>Jun-25</t>
  </si>
  <si>
    <t>10. Recovery Support Supplies</t>
  </si>
  <si>
    <t xml:space="preserve">Payment Method </t>
  </si>
  <si>
    <t xml:space="preserve">Indirect Cost Method </t>
  </si>
  <si>
    <t>Deliverables</t>
  </si>
  <si>
    <t>Personnel</t>
  </si>
  <si>
    <t>Type of Travel Expense</t>
  </si>
  <si>
    <t>Funding Period</t>
  </si>
  <si>
    <t>Consultant Category</t>
  </si>
  <si>
    <t>Advance payment and reconcile method</t>
  </si>
  <si>
    <t>1. NICRA</t>
  </si>
  <si>
    <t>Mileage</t>
  </si>
  <si>
    <t>FP1</t>
  </si>
  <si>
    <t>Service</t>
  </si>
  <si>
    <t>Reimbursement method</t>
  </si>
  <si>
    <t>2. de minimus (10% MTDC)</t>
  </si>
  <si>
    <t>Airfare</t>
  </si>
  <si>
    <t>FP2</t>
  </si>
  <si>
    <t>Travel expense</t>
  </si>
  <si>
    <t>Working capital advance method</t>
  </si>
  <si>
    <t>3. No indirect costs</t>
  </si>
  <si>
    <t>Per diem (meals)</t>
  </si>
  <si>
    <t>Lodging</t>
  </si>
  <si>
    <t>Other</t>
  </si>
  <si>
    <t>Transportation</t>
  </si>
  <si>
    <r>
      <t xml:space="preserve">Item 
</t>
    </r>
    <r>
      <rPr>
        <i/>
        <sz val="10"/>
        <color theme="3"/>
        <rFont val="Arial"/>
        <family val="2"/>
      </rPr>
      <t>(Select type of travel reimbursement from dropdown menu. If "other," describe in narrative.)</t>
    </r>
  </si>
  <si>
    <t>Per NICRA rates or de minimis (10%) (See 200.413 for definition of direct costs, 200.405 for definition of allocable costs, 200.414 for definition of indirect costs.)</t>
  </si>
  <si>
    <r>
      <t xml:space="preserve">Name
</t>
    </r>
    <r>
      <rPr>
        <i/>
        <sz val="10"/>
        <color theme="3"/>
        <rFont val="Arial"/>
        <family val="2"/>
      </rPr>
      <t>(Enter the person's name, or enter "TBA" if not yet hired.)</t>
    </r>
  </si>
  <si>
    <r>
      <t xml:space="preserve">Basis 
</t>
    </r>
    <r>
      <rPr>
        <i/>
        <sz val="10"/>
        <color theme="3"/>
        <rFont val="Arial"/>
        <family val="2"/>
      </rPr>
      <t>(Identify the appropriate unit, such as mile, day, or fare.)</t>
    </r>
  </si>
  <si>
    <r>
      <t xml:space="preserve">Basis 
</t>
    </r>
    <r>
      <rPr>
        <i/>
        <sz val="10"/>
        <color theme="3"/>
        <rFont val="Arial"/>
        <family val="2"/>
      </rPr>
      <t>(Identify the appropriate unit, such as item, page, or package.)</t>
    </r>
  </si>
  <si>
    <r>
      <t xml:space="preserve">Organization 
</t>
    </r>
    <r>
      <rPr>
        <i/>
        <sz val="10"/>
        <color theme="3"/>
        <rFont val="Arial"/>
        <family val="2"/>
      </rPr>
      <t>(Enter the legal organization name.)</t>
    </r>
  </si>
  <si>
    <r>
      <t xml:space="preserve">Applicant Contact
</t>
    </r>
    <r>
      <rPr>
        <i/>
        <sz val="10"/>
        <color theme="3"/>
        <rFont val="Arial"/>
        <family val="2"/>
      </rPr>
      <t>(Enter the name of the organization's point of contact for application and budget questions.)</t>
    </r>
  </si>
  <si>
    <r>
      <t xml:space="preserve">Organization CEO or CFO
</t>
    </r>
    <r>
      <rPr>
        <i/>
        <sz val="10"/>
        <color theme="3"/>
        <rFont val="Arial"/>
        <family val="2"/>
      </rPr>
      <t>(Enter the name of the executive leader who will verify the approved budget during the application process.)</t>
    </r>
  </si>
  <si>
    <r>
      <t xml:space="preserve">Payment Method Selection
</t>
    </r>
    <r>
      <rPr>
        <i/>
        <sz val="10"/>
        <color theme="3"/>
        <rFont val="Arial"/>
        <family val="2"/>
      </rPr>
      <t>(Select your preferred payment method from the dropdown menu.)</t>
    </r>
  </si>
  <si>
    <r>
      <t xml:space="preserve">Indirect Cost Election
</t>
    </r>
    <r>
      <rPr>
        <i/>
        <sz val="10"/>
        <color theme="3"/>
        <rFont val="Arial"/>
        <family val="2"/>
      </rPr>
      <t>(Select your indirect cost election from the dropdown menu.)</t>
    </r>
  </si>
  <si>
    <r>
      <t xml:space="preserve">Category 
</t>
    </r>
    <r>
      <rPr>
        <i/>
        <sz val="10"/>
        <color theme="3"/>
        <rFont val="Arial"/>
        <family val="2"/>
      </rPr>
      <t>(Select "Service" or "Travel expense" from the dropdown menu.)</t>
    </r>
  </si>
  <si>
    <r>
      <t xml:space="preserve">Project task allocation
</t>
    </r>
    <r>
      <rPr>
        <i/>
        <sz val="10"/>
        <color theme="3"/>
        <rFont val="Arial"/>
        <family val="2"/>
      </rPr>
      <t>(Select the appropriate project task from the dropdown menu.)</t>
    </r>
  </si>
  <si>
    <t>Item/description</t>
  </si>
  <si>
    <r>
      <t xml:space="preserve">Cost/rate per item
</t>
    </r>
    <r>
      <rPr>
        <i/>
        <sz val="10"/>
        <color theme="3"/>
        <rFont val="Arial"/>
        <family val="2"/>
      </rPr>
      <t>(Cost per unit)</t>
    </r>
  </si>
  <si>
    <r>
      <t xml:space="preserve">Item/description
</t>
    </r>
    <r>
      <rPr>
        <i/>
        <sz val="10"/>
        <color theme="3"/>
        <rFont val="Arial"/>
        <family val="2"/>
      </rPr>
      <t>(List supplies that can be used to support recovery of the priority population.)</t>
    </r>
  </si>
  <si>
    <t>List of worksheets in this workbook</t>
  </si>
  <si>
    <t>Justification of the need for funding request</t>
  </si>
  <si>
    <t>Monthly cash requirements for each month of the period of performance</t>
  </si>
  <si>
    <t>The Applicant Information table asks for basic information about the organization. Enter contact details, payment method preference, and indirect cost election information.</t>
  </si>
  <si>
    <t>List each position by title, name of employee (if available), salary rate, total percentage of time to be devoted to the project, and length of time they will be employed by the organization. Additionally, enter the percentage of their time each employee will spend on each task.</t>
  </si>
  <si>
    <t>Enter base rate to calculate indirect costs. If de minimis is selected, submit documentation on the calculation of MTDC within your Program Narrative under Total Indirect Costs.</t>
  </si>
  <si>
    <t>13. Advance Payment Request Cash Budget</t>
  </si>
  <si>
    <t>TOTAL</t>
  </si>
  <si>
    <t>Advance Payment Request Cash Budget</t>
  </si>
  <si>
    <r>
      <t xml:space="preserve">Time Period of NICRA
</t>
    </r>
    <r>
      <rPr>
        <i/>
        <sz val="10"/>
        <color theme="3"/>
        <rFont val="Arial"/>
        <family val="2"/>
      </rPr>
      <t>(Complete Lines 12-14 if applicable.)</t>
    </r>
  </si>
  <si>
    <t>Strategy</t>
  </si>
  <si>
    <t>T1. Award Administration Requirements</t>
  </si>
  <si>
    <r>
      <t xml:space="preserve">Fringe rate 
</t>
    </r>
    <r>
      <rPr>
        <i/>
        <sz val="10"/>
        <color theme="3"/>
        <rFont val="Arial"/>
        <family val="2"/>
      </rPr>
      <t>(Enter the fringe rate in decimal form.)</t>
    </r>
  </si>
  <si>
    <r>
      <t xml:space="preserve">Quantity
</t>
    </r>
    <r>
      <rPr>
        <i/>
        <sz val="10"/>
        <color theme="3"/>
        <rFont val="Arial"/>
        <family val="2"/>
      </rPr>
      <t>(Total number of units)</t>
    </r>
  </si>
  <si>
    <t>Length of time</t>
  </si>
  <si>
    <r>
      <t xml:space="preserve">Quantity 
</t>
    </r>
    <r>
      <rPr>
        <i/>
        <sz val="10"/>
        <color theme="3"/>
        <rFont val="Arial"/>
        <family val="2"/>
      </rPr>
      <t>(Number of persons or length of time)</t>
    </r>
  </si>
  <si>
    <r>
      <t xml:space="preserve">Rate
</t>
    </r>
    <r>
      <rPr>
        <i/>
        <sz val="10"/>
        <color theme="3"/>
        <rFont val="Arial"/>
        <family val="2"/>
      </rPr>
      <t>(Populated from indirect costs rate entered on Applicant Information table. Enter the rate there FIRST.)</t>
    </r>
  </si>
  <si>
    <r>
      <t>Quantity</t>
    </r>
    <r>
      <rPr>
        <i/>
        <sz val="10"/>
        <color theme="3"/>
        <rFont val="Arial"/>
        <family val="2"/>
      </rPr>
      <t xml:space="preserve">
(Number of items)</t>
    </r>
  </si>
  <si>
    <r>
      <t xml:space="preserve">Quantity
</t>
    </r>
    <r>
      <rPr>
        <i/>
        <sz val="10"/>
        <color theme="3"/>
        <rFont val="Arial"/>
        <family val="2"/>
      </rPr>
      <t>(Number of units)</t>
    </r>
  </si>
  <si>
    <r>
      <t xml:space="preserve">Item/description
</t>
    </r>
    <r>
      <rPr>
        <i/>
        <sz val="10"/>
        <color theme="3"/>
        <rFont val="Arial"/>
        <family val="2"/>
      </rPr>
      <t>(Description of expendable supplies needed to support program objectives.)</t>
    </r>
  </si>
  <si>
    <t xml:space="preserve">Grant-Specific Line Item </t>
  </si>
  <si>
    <t>Not applicable for this NOFO</t>
  </si>
  <si>
    <t>Quantity</t>
  </si>
  <si>
    <r>
      <t xml:space="preserve">TOTAL 
</t>
    </r>
    <r>
      <rPr>
        <i/>
        <sz val="10"/>
        <color theme="0"/>
        <rFont val="Arial"/>
        <family val="2"/>
      </rPr>
      <t>(Calculation: B*D)</t>
    </r>
  </si>
  <si>
    <r>
      <t xml:space="preserve">Annual salary ($)
</t>
    </r>
    <r>
      <rPr>
        <i/>
        <sz val="10"/>
        <color theme="3"/>
        <rFont val="Arial"/>
        <family val="2"/>
      </rPr>
      <t>(Complete columns I, J and M if a person is paid a salary OR columns K, L, and M if paid hourly. If applicable, enter the person's annual salary at 100% FTE.)</t>
    </r>
  </si>
  <si>
    <r>
      <t xml:space="preserve">Total FTE (%)
</t>
    </r>
    <r>
      <rPr>
        <i/>
        <sz val="10"/>
        <color theme="3"/>
        <rFont val="Arial"/>
        <family val="2"/>
      </rPr>
      <t>(If salaried, enter the annual amount of effort (FTE) the person will spend on the project.)</t>
    </r>
  </si>
  <si>
    <t>10. Grant-Specific Line Item - Not Applicable</t>
  </si>
  <si>
    <r>
      <t xml:space="preserve">Base 
</t>
    </r>
    <r>
      <rPr>
        <i/>
        <sz val="10"/>
        <color theme="3"/>
        <rFont val="Arial"/>
        <family val="2"/>
      </rPr>
      <t>(Enter base rate. Explain calculation in program narrative.)</t>
    </r>
  </si>
  <si>
    <r>
      <t xml:space="preserve">TOTAL 
Indirect costs 
</t>
    </r>
    <r>
      <rPr>
        <i/>
        <sz val="10"/>
        <color theme="3"/>
        <rFont val="Arial"/>
        <family val="2"/>
      </rPr>
      <t>(Calculation: B*C)</t>
    </r>
  </si>
  <si>
    <t>10. Grant-Specific Line Item - Not applicable for BASE Programs</t>
  </si>
  <si>
    <r>
      <t xml:space="preserve">Number of persons 
</t>
    </r>
    <r>
      <rPr>
        <i/>
        <sz val="10"/>
        <color theme="3"/>
        <rFont val="Arial"/>
        <family val="2"/>
      </rPr>
      <t>(Number of persons with this expense in period of performance. For example, if you have 4 staff members, then all 4 may drive [x] miles during the period.)</t>
    </r>
  </si>
  <si>
    <r>
      <t xml:space="preserve">TOTAL 
Equipment item costs
</t>
    </r>
    <r>
      <rPr>
        <i/>
        <sz val="10"/>
        <color theme="0"/>
        <rFont val="Arial"/>
        <family val="2"/>
      </rPr>
      <t>(Calculation: D*E)</t>
    </r>
  </si>
  <si>
    <t>Total</t>
  </si>
  <si>
    <r>
      <t xml:space="preserve">Months employed
</t>
    </r>
    <r>
      <rPr>
        <i/>
        <sz val="10"/>
        <color theme="3"/>
        <rFont val="Arial"/>
        <family val="2"/>
      </rPr>
      <t>(Enter the number of months to be employed during the period of performance. This should be a maximum of 12.)</t>
    </r>
  </si>
  <si>
    <r>
      <t xml:space="preserve">TOTAL 
Personnel item costs
</t>
    </r>
    <r>
      <rPr>
        <i/>
        <sz val="10"/>
        <color theme="0"/>
        <rFont val="Arial"/>
        <family val="2"/>
      </rPr>
      <t>(Calculation: I*J*M+K*L*M)</t>
    </r>
  </si>
  <si>
    <r>
      <t xml:space="preserve">Base 
</t>
    </r>
    <r>
      <rPr>
        <i/>
        <sz val="10"/>
        <color theme="3"/>
        <rFont val="Arial"/>
        <family val="2"/>
      </rPr>
      <t>(Populates from Personnel Column N)</t>
    </r>
  </si>
  <si>
    <r>
      <t xml:space="preserve">Task allocation
</t>
    </r>
    <r>
      <rPr>
        <i/>
        <sz val="10"/>
        <color theme="3"/>
        <rFont val="Arial"/>
        <family val="2"/>
      </rPr>
      <t>(Select the appropriate project task from the dropdown menu. Example: If the manager submitting mileage due to meetings to establish partnerships, select Task 3.)</t>
    </r>
  </si>
  <si>
    <r>
      <t xml:space="preserve">TOTAL 
Occupancy cost
</t>
    </r>
    <r>
      <rPr>
        <i/>
        <sz val="10"/>
        <color theme="0"/>
        <rFont val="Arial"/>
        <family val="2"/>
      </rPr>
      <t>(Calculation: D*F)</t>
    </r>
  </si>
  <si>
    <r>
      <t xml:space="preserve">Hourly wage
</t>
    </r>
    <r>
      <rPr>
        <i/>
        <sz val="10"/>
        <color theme="3"/>
        <rFont val="Arial"/>
        <family val="2"/>
      </rPr>
      <t xml:space="preserve">(If applicable, enter the person's hourly wage. </t>
    </r>
    <r>
      <rPr>
        <b/>
        <i/>
        <sz val="10"/>
        <color theme="3"/>
        <rFont val="Arial"/>
        <family val="2"/>
      </rPr>
      <t>Do not enter a salary AND an hourly rate.</t>
    </r>
    <r>
      <rPr>
        <i/>
        <sz val="10"/>
        <color theme="3"/>
        <rFont val="Arial"/>
        <family val="2"/>
      </rPr>
      <t>)</t>
    </r>
  </si>
  <si>
    <r>
      <t xml:space="preserve">TOTAL 
Travel item costs
</t>
    </r>
    <r>
      <rPr>
        <i/>
        <sz val="10"/>
        <color theme="0"/>
        <rFont val="Arial"/>
        <family val="2"/>
      </rPr>
      <t>(Calculation: E*G*H)</t>
    </r>
  </si>
  <si>
    <r>
      <t xml:space="preserve">Quantity per person 
</t>
    </r>
    <r>
      <rPr>
        <i/>
        <sz val="10"/>
        <color theme="3"/>
        <rFont val="Arial"/>
        <family val="2"/>
      </rPr>
      <t>(Number of units in Column E. For example, how many miles will a person drive during September 2024, or how many nights will the person stay in a hotel for a training? Except for local mileage, itemize expenses per trip</t>
    </r>
    <r>
      <rPr>
        <sz val="10"/>
        <color theme="3"/>
        <rFont val="Arial"/>
        <family val="2"/>
      </rPr>
      <t>.</t>
    </r>
    <r>
      <rPr>
        <i/>
        <sz val="10"/>
        <color theme="3"/>
        <rFont val="Arial"/>
        <family val="2"/>
      </rPr>
      <t>)</t>
    </r>
  </si>
  <si>
    <r>
      <rPr>
        <b/>
        <sz val="14"/>
        <color theme="0"/>
        <rFont val="Arial"/>
        <family val="2"/>
      </rPr>
      <t>TOTAL</t>
    </r>
    <r>
      <rPr>
        <b/>
        <sz val="12"/>
        <color theme="0"/>
        <rFont val="Arial"/>
        <family val="2"/>
      </rPr>
      <t xml:space="preserve"> 
Contractual Item Costs
</t>
    </r>
    <r>
      <rPr>
        <i/>
        <sz val="10"/>
        <color theme="0"/>
        <rFont val="Arial"/>
        <family val="2"/>
      </rPr>
      <t>(Enter contractual costs for each item for the period of performance.)</t>
    </r>
  </si>
  <si>
    <r>
      <t xml:space="preserve">TOTAL 
Supplies item costs
</t>
    </r>
    <r>
      <rPr>
        <i/>
        <sz val="10"/>
        <color theme="0"/>
        <rFont val="Arial"/>
        <family val="2"/>
      </rPr>
      <t>(Calculation D*F)</t>
    </r>
  </si>
  <si>
    <r>
      <t xml:space="preserve">Total 
Fringe item costs </t>
    </r>
    <r>
      <rPr>
        <i/>
        <sz val="10"/>
        <color theme="0"/>
        <rFont val="Arial"/>
        <family val="2"/>
      </rPr>
      <t>(Calculation: B*C)</t>
    </r>
  </si>
  <si>
    <r>
      <t xml:space="preserve">Total 
Consultant item costs
</t>
    </r>
    <r>
      <rPr>
        <i/>
        <sz val="10"/>
        <color theme="0"/>
        <rFont val="Arial"/>
        <family val="2"/>
      </rPr>
      <t>(Calculation:G*I)</t>
    </r>
  </si>
  <si>
    <r>
      <t xml:space="preserve">TOTAL 
Training and education cost </t>
    </r>
    <r>
      <rPr>
        <i/>
        <sz val="10"/>
        <color theme="0"/>
        <rFont val="Arial"/>
        <family val="2"/>
      </rPr>
      <t>(Calculation: C*E)</t>
    </r>
  </si>
  <si>
    <t>-</t>
  </si>
  <si>
    <t>Provide fringe base and rate information for each position. Columns A and B should  automatically populate from the Personnel worksheet. However, you may type over these columns if the worksheet does not populate appropriately.</t>
  </si>
  <si>
    <t>RCCA-AHP-lock</t>
  </si>
  <si>
    <t>Password to unprotect sheets</t>
  </si>
  <si>
    <t>Indirect Costs Rate</t>
  </si>
  <si>
    <r>
      <t xml:space="preserve">FTE T1
</t>
    </r>
    <r>
      <rPr>
        <i/>
        <sz val="10"/>
        <color theme="3"/>
        <rFont val="Arial"/>
        <family val="2"/>
      </rPr>
      <t>(Enter the effort the personnel will spend on Task 1. Fulfillment of Award Administration Requirements)</t>
    </r>
  </si>
  <si>
    <t>The Budget Summary table automatically calculates totals, by funding year, of the information entered in the proposed budget tables (1-11). However, cells B14 may be manually entered if the total direct costs are different than a sum of the totals. If this is the case, provide an explanation for this calculation in the budget narrative.</t>
  </si>
  <si>
    <t xml:space="preserve">The first tab of the workbook includes a linked list of all tables in the workbook. Use the list as a reference, and use the links to navigate between tables. 
PLEASE NOTE: The anticipated period of performance for West Side and South Side Opioid and Heroin Taskforce(s) is July 1, 2024 – June 30, 2025. </t>
  </si>
  <si>
    <t>T2. Convene and Maintain the Taskforce</t>
  </si>
  <si>
    <t>T3. Assessment and Planning Activities</t>
  </si>
  <si>
    <t xml:space="preserve">T5. Evaluate and Report </t>
  </si>
  <si>
    <r>
      <t xml:space="preserve">FTE T5
</t>
    </r>
    <r>
      <rPr>
        <i/>
        <sz val="10"/>
        <color theme="3"/>
        <rFont val="Arial"/>
        <family val="2"/>
      </rPr>
      <t>(Enter the effort the personnel will spend on Task 5. Evaluate and Report on Program Activities and Community Needs)</t>
    </r>
  </si>
  <si>
    <r>
      <t xml:space="preserve">FTE T3
</t>
    </r>
    <r>
      <rPr>
        <i/>
        <sz val="10"/>
        <color theme="3"/>
        <rFont val="Arial"/>
        <family val="2"/>
      </rPr>
      <t>(Enter the effort the personnel will spend on Task 3. Complete Assessment and Planning Activities)</t>
    </r>
  </si>
  <si>
    <r>
      <t xml:space="preserve">FTE T4
</t>
    </r>
    <r>
      <rPr>
        <i/>
        <sz val="10"/>
        <color theme="3"/>
        <rFont val="Arial"/>
        <family val="2"/>
      </rPr>
      <t>(Enter the effort the personnel will spend on Task 4. Deliver, Coordinate, and Monitor Taskforce Activities)</t>
    </r>
  </si>
  <si>
    <r>
      <t xml:space="preserve">FTE T2
</t>
    </r>
    <r>
      <rPr>
        <i/>
        <sz val="10"/>
        <color theme="3"/>
        <rFont val="Arial"/>
        <family val="2"/>
      </rPr>
      <t>(Enter the effort the personnel will spend on Task 2. Convene and Maintain the Taskforce)</t>
    </r>
  </si>
  <si>
    <t>T4. Taskforce Activities</t>
  </si>
  <si>
    <t xml:space="preserve">      West Side and South Side Opioid and Heroin Taskforce(s) Budget Workbook</t>
  </si>
  <si>
    <t>Name of organization or consultant 
(Enter name, if 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</si>
</sst>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_(&quot;$&quot;* #,##0_);_(&quot;$&quot;* \(#,##0\);_(&quot;$&quot;* &quot;-&quot;??_);_(@_)"/>
    <numFmt numFmtId="165" formatCode="&quot;$&quot;#,##0"/>
    <numFmt numFmtId="166" formatCode="0.0000"/>
  </numFmts>
  <fonts count="41" x14ac:knownFonts="1">
    <font>
      <sz val="12"/>
      <color theme="1"/>
      <name val="Arial"/>
      <family val="2"/>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b/>
      <sz val="11"/>
      <color theme="1"/>
      <name val="Segoe UI"/>
      <family val="2"/>
      <scheme val="minor"/>
    </font>
    <font>
      <sz val="12"/>
      <color theme="1"/>
      <name val="Segoe UI"/>
      <family val="2"/>
      <scheme val="minor"/>
    </font>
    <font>
      <b/>
      <sz val="11"/>
      <name val="Segoe UI"/>
      <family val="2"/>
      <scheme val="minor"/>
    </font>
    <font>
      <sz val="8"/>
      <name val="Segoe UI"/>
      <family val="2"/>
      <scheme val="minor"/>
    </font>
    <font>
      <b/>
      <sz val="11"/>
      <color theme="3"/>
      <name val="Segoe UI"/>
      <family val="2"/>
      <scheme val="minor"/>
    </font>
    <font>
      <sz val="11"/>
      <color theme="1"/>
      <name val="Arial"/>
      <family val="2"/>
    </font>
    <font>
      <b/>
      <sz val="12"/>
      <color theme="1"/>
      <name val="Arial"/>
      <family val="2"/>
    </font>
    <font>
      <sz val="12"/>
      <color theme="1"/>
      <name val="Arial"/>
      <family val="2"/>
    </font>
    <font>
      <b/>
      <sz val="12"/>
      <name val="Arial"/>
      <family val="2"/>
    </font>
    <font>
      <sz val="11"/>
      <name val="Arial"/>
      <family val="2"/>
    </font>
    <font>
      <b/>
      <sz val="14"/>
      <name val="Arial"/>
      <family val="2"/>
    </font>
    <font>
      <sz val="12"/>
      <name val="Arial"/>
      <family val="2"/>
    </font>
    <font>
      <b/>
      <sz val="11"/>
      <name val="Arial"/>
      <family val="2"/>
    </font>
    <font>
      <b/>
      <sz val="11"/>
      <color theme="3"/>
      <name val="Arial"/>
      <family val="2"/>
    </font>
    <font>
      <u/>
      <sz val="12"/>
      <color theme="10"/>
      <name val="Segoe UI"/>
      <family val="2"/>
      <scheme val="minor"/>
    </font>
    <font>
      <b/>
      <sz val="12"/>
      <color theme="3"/>
      <name val="Arial"/>
      <family val="2"/>
    </font>
    <font>
      <b/>
      <sz val="12"/>
      <color theme="0"/>
      <name val="Arial"/>
      <family val="2"/>
    </font>
    <font>
      <b/>
      <sz val="14"/>
      <color theme="0"/>
      <name val="Arial"/>
      <family val="2"/>
    </font>
    <font>
      <sz val="12"/>
      <color theme="0"/>
      <name val="Arial"/>
      <family val="2"/>
    </font>
    <font>
      <sz val="8"/>
      <name val="Arial"/>
      <family val="2"/>
    </font>
    <font>
      <i/>
      <sz val="10"/>
      <color theme="3"/>
      <name val="Arial"/>
      <family val="2"/>
    </font>
    <font>
      <sz val="10"/>
      <color theme="3"/>
      <name val="Arial"/>
      <family val="2"/>
    </font>
    <font>
      <b/>
      <sz val="11"/>
      <color theme="0"/>
      <name val="Arial"/>
      <family val="2"/>
    </font>
    <font>
      <sz val="11"/>
      <color theme="0"/>
      <name val="Arial"/>
      <family val="2"/>
    </font>
    <font>
      <i/>
      <sz val="10"/>
      <color theme="0"/>
      <name val="Arial"/>
      <family val="2"/>
    </font>
    <font>
      <sz val="12"/>
      <color rgb="FF000000"/>
      <name val="Arial"/>
      <family val="2"/>
    </font>
    <font>
      <b/>
      <sz val="11"/>
      <color theme="1"/>
      <name val="Arial"/>
      <family val="2"/>
    </font>
    <font>
      <i/>
      <sz val="11"/>
      <color theme="1"/>
      <name val="Arial"/>
      <family val="2"/>
    </font>
    <font>
      <b/>
      <u/>
      <sz val="12"/>
      <color theme="10"/>
      <name val="Arial"/>
      <family val="2"/>
    </font>
    <font>
      <b/>
      <i/>
      <sz val="10"/>
      <color theme="3"/>
      <name val="Arial"/>
      <family val="2"/>
    </font>
    <font>
      <b/>
      <sz val="16"/>
      <color theme="0"/>
      <name val="Arial"/>
      <family val="2"/>
    </font>
    <font>
      <b/>
      <sz val="14"/>
      <color theme="0"/>
      <name val="Segoe UI"/>
      <family val="2"/>
      <scheme val="minor"/>
    </font>
    <font>
      <b/>
      <u/>
      <sz val="12"/>
      <color theme="10"/>
      <name val="Segoe UI"/>
      <family val="2"/>
      <scheme val="minor"/>
    </font>
  </fonts>
  <fills count="11">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0D7"/>
        <bgColor indexed="64"/>
      </patternFill>
    </fill>
    <fill>
      <patternFill patternType="solid">
        <fgColor theme="2" tint="-9.9978637043366805E-2"/>
        <bgColor indexed="64"/>
      </patternFill>
    </fill>
    <fill>
      <patternFill patternType="solid">
        <fgColor theme="9" tint="-0.499984740745262"/>
        <bgColor indexed="64"/>
      </patternFill>
    </fill>
  </fills>
  <borders count="21">
    <border>
      <left/>
      <right/>
      <top/>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top/>
      <bottom style="medium">
        <color theme="4" tint="0.3999755851924192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double">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right style="hair">
        <color indexed="64"/>
      </right>
      <top/>
      <bottom/>
      <diagonal/>
    </border>
    <border>
      <left style="hair">
        <color theme="3"/>
      </left>
      <right style="hair">
        <color theme="3"/>
      </right>
      <top style="hair">
        <color theme="3"/>
      </top>
      <bottom style="hair">
        <color theme="3"/>
      </bottom>
      <diagonal/>
    </border>
    <border>
      <left/>
      <right/>
      <top style="hair">
        <color indexed="64"/>
      </top>
      <bottom/>
      <diagonal/>
    </border>
    <border>
      <left style="hair">
        <color indexed="64"/>
      </left>
      <right/>
      <top/>
      <bottom/>
      <diagonal/>
    </border>
    <border>
      <left/>
      <right/>
      <top style="hair">
        <color indexed="64"/>
      </top>
      <bottom style="thin">
        <color theme="1"/>
      </bottom>
      <diagonal/>
    </border>
    <border>
      <left style="hair">
        <color indexed="64"/>
      </left>
      <right/>
      <top/>
      <bottom style="thin">
        <color theme="1"/>
      </bottom>
      <diagonal/>
    </border>
  </borders>
  <cellStyleXfs count="10">
    <xf numFmtId="0" fontId="0" fillId="0" borderId="0">
      <alignment vertical="center"/>
      <protection locked="0"/>
    </xf>
    <xf numFmtId="44" fontId="9" fillId="0" borderId="0" applyFont="0" applyFill="0" applyBorder="0" applyAlignment="0" applyProtection="0"/>
    <xf numFmtId="9" fontId="9" fillId="0" borderId="0" applyFont="0" applyFill="0" applyBorder="0" applyAlignment="0" applyProtection="0"/>
    <xf numFmtId="0" fontId="25" fillId="4" borderId="0" applyNumberFormat="0">
      <alignment horizontal="left"/>
    </xf>
    <xf numFmtId="0" fontId="23" fillId="7" borderId="0" applyNumberFormat="0">
      <alignment horizontal="left" vertical="center" wrapText="1"/>
    </xf>
    <xf numFmtId="0" fontId="8" fillId="0" borderId="1" applyNumberFormat="0" applyAlignment="0" applyProtection="0"/>
    <xf numFmtId="0" fontId="18" fillId="8" borderId="7" applyNumberFormat="0" applyProtection="0">
      <alignment vertical="center"/>
    </xf>
    <xf numFmtId="0" fontId="12" fillId="0" borderId="0" applyNumberFormat="0" applyFill="0" applyBorder="0" applyAlignment="0" applyProtection="0"/>
    <xf numFmtId="0" fontId="21" fillId="5" borderId="3" applyNumberFormat="0" applyBorder="0" applyAlignment="0"/>
    <xf numFmtId="0" fontId="22" fillId="0" borderId="0" applyNumberFormat="0" applyFill="0" applyBorder="0" applyAlignment="0" applyProtection="0">
      <alignment vertical="center"/>
    </xf>
  </cellStyleXfs>
  <cellXfs count="234">
    <xf numFmtId="0" fontId="0" fillId="0" borderId="0" xfId="0">
      <alignment vertical="center"/>
      <protection locked="0"/>
    </xf>
    <xf numFmtId="0" fontId="16" fillId="6" borderId="2" xfId="6" applyFont="1" applyFill="1" applyBorder="1" applyProtection="1">
      <alignment vertical="center"/>
    </xf>
    <xf numFmtId="0" fontId="14" fillId="0" borderId="2" xfId="0" applyFont="1" applyBorder="1">
      <alignment vertical="center"/>
      <protection locked="0"/>
    </xf>
    <xf numFmtId="0" fontId="13" fillId="0" borderId="2" xfId="0" applyFont="1" applyBorder="1" applyAlignment="1">
      <alignment horizontal="left" vertical="center"/>
      <protection locked="0"/>
    </xf>
    <xf numFmtId="44" fontId="17" fillId="0" borderId="2" xfId="0" applyNumberFormat="1" applyFont="1" applyBorder="1" applyAlignment="1">
      <alignment horizontal="left" vertical="center"/>
      <protection locked="0"/>
    </xf>
    <xf numFmtId="1" fontId="13" fillId="0" borderId="2" xfId="0" applyNumberFormat="1" applyFont="1" applyBorder="1" applyAlignment="1">
      <alignment horizontal="left" vertical="center"/>
      <protection locked="0"/>
    </xf>
    <xf numFmtId="0" fontId="13" fillId="0" borderId="2" xfId="0" applyFont="1" applyBorder="1" applyAlignment="1">
      <alignment horizontal="left" vertical="center" wrapText="1"/>
      <protection locked="0"/>
    </xf>
    <xf numFmtId="0" fontId="30" fillId="4" borderId="11" xfId="4" applyFont="1" applyFill="1" applyBorder="1" applyAlignment="1">
      <alignment horizontal="left" vertical="center"/>
    </xf>
    <xf numFmtId="0" fontId="31" fillId="4" borderId="12" xfId="0" applyFont="1" applyFill="1" applyBorder="1" applyAlignment="1" applyProtection="1">
      <alignment horizontal="left" vertical="center"/>
    </xf>
    <xf numFmtId="0" fontId="30" fillId="4" borderId="12" xfId="4" applyFont="1" applyFill="1" applyBorder="1" applyAlignment="1">
      <alignment horizontal="right" vertical="center" wrapText="1"/>
    </xf>
    <xf numFmtId="0" fontId="25" fillId="4" borderId="0" xfId="3" applyAlignment="1"/>
    <xf numFmtId="0" fontId="0" fillId="0" borderId="0" xfId="0" applyProtection="1">
      <alignment vertical="center"/>
    </xf>
    <xf numFmtId="0" fontId="25" fillId="4" borderId="0" xfId="3">
      <alignment horizontal="left"/>
    </xf>
    <xf numFmtId="0" fontId="23" fillId="7" borderId="6" xfId="4" applyBorder="1" applyAlignment="1">
      <alignment horizontal="left" vertical="top" wrapText="1"/>
    </xf>
    <xf numFmtId="0" fontId="23" fillId="7" borderId="2" xfId="4" applyBorder="1" applyAlignment="1">
      <alignment horizontal="left" vertical="top" wrapText="1"/>
    </xf>
    <xf numFmtId="0" fontId="24" fillId="10" borderId="6" xfId="4" applyFont="1" applyFill="1" applyBorder="1" applyAlignment="1">
      <alignment horizontal="left" vertical="top" wrapText="1"/>
    </xf>
    <xf numFmtId="0" fontId="25" fillId="4" borderId="0" xfId="3" applyAlignment="1">
      <alignment wrapText="1"/>
    </xf>
    <xf numFmtId="0" fontId="13" fillId="0" borderId="0" xfId="0" applyFont="1" applyProtection="1">
      <alignment vertical="center"/>
    </xf>
    <xf numFmtId="0" fontId="13" fillId="0" borderId="0" xfId="0" applyFont="1" applyAlignment="1" applyProtection="1">
      <alignment horizontal="center" vertical="center"/>
    </xf>
    <xf numFmtId="0" fontId="23" fillId="6" borderId="6" xfId="4" applyFill="1" applyBorder="1" applyAlignment="1">
      <alignment horizontal="center" vertical="center" wrapText="1"/>
    </xf>
    <xf numFmtId="0" fontId="23" fillId="6" borderId="6" xfId="4" applyFill="1" applyBorder="1">
      <alignment horizontal="left" vertical="center" wrapText="1"/>
    </xf>
    <xf numFmtId="0" fontId="0" fillId="0" borderId="2" xfId="0" applyBorder="1" applyAlignment="1" applyProtection="1">
      <alignment horizontal="center" vertical="center"/>
    </xf>
    <xf numFmtId="0" fontId="14" fillId="0" borderId="2" xfId="0" applyFont="1" applyBorder="1" applyProtection="1">
      <alignment vertical="center"/>
    </xf>
    <xf numFmtId="0" fontId="0" fillId="0" borderId="2" xfId="0" applyBorder="1" applyAlignment="1" applyProtection="1">
      <alignment vertical="center" wrapText="1"/>
    </xf>
    <xf numFmtId="0" fontId="0" fillId="5" borderId="2" xfId="0" applyFill="1" applyBorder="1" applyAlignment="1" applyProtection="1">
      <alignment horizontal="center" vertical="center"/>
    </xf>
    <xf numFmtId="0" fontId="0" fillId="5" borderId="2" xfId="0" applyFill="1" applyBorder="1" applyAlignment="1" applyProtection="1">
      <alignment vertical="center" wrapText="1"/>
    </xf>
    <xf numFmtId="0" fontId="0" fillId="3" borderId="2" xfId="0" applyFill="1" applyBorder="1" applyAlignment="1" applyProtection="1">
      <alignment vertical="center" wrapText="1"/>
    </xf>
    <xf numFmtId="0" fontId="15" fillId="3" borderId="2" xfId="0" applyFont="1" applyFill="1" applyBorder="1" applyAlignment="1" applyProtection="1">
      <alignment vertical="center" wrapText="1"/>
    </xf>
    <xf numFmtId="0" fontId="15" fillId="5" borderId="2" xfId="0" applyFont="1" applyFill="1" applyBorder="1" applyAlignment="1" applyProtection="1">
      <alignment vertical="center" wrapText="1"/>
    </xf>
    <xf numFmtId="0" fontId="13" fillId="0" borderId="0" xfId="0" applyFont="1" applyAlignment="1" applyProtection="1">
      <alignment horizontal="right" vertical="center"/>
    </xf>
    <xf numFmtId="0" fontId="34" fillId="0" borderId="0" xfId="0" applyFont="1" applyProtection="1">
      <alignment vertical="center"/>
    </xf>
    <xf numFmtId="0" fontId="25" fillId="4" borderId="0" xfId="3" applyAlignment="1">
      <alignment horizontal="left" vertical="center"/>
    </xf>
    <xf numFmtId="0" fontId="16" fillId="8" borderId="2" xfId="6" applyFont="1" applyBorder="1" applyProtection="1">
      <alignment vertical="center"/>
    </xf>
    <xf numFmtId="0" fontId="9" fillId="0" borderId="0" xfId="0" applyFont="1" applyProtection="1">
      <alignment vertical="center"/>
    </xf>
    <xf numFmtId="0" fontId="23" fillId="7" borderId="6" xfId="4" applyBorder="1">
      <alignment horizontal="left" vertical="center" wrapText="1"/>
    </xf>
    <xf numFmtId="0" fontId="23" fillId="7" borderId="2" xfId="4" applyBorder="1">
      <alignment horizontal="left" vertical="center" wrapText="1"/>
    </xf>
    <xf numFmtId="0" fontId="23" fillId="7" borderId="5" xfId="4" applyBorder="1">
      <alignment horizontal="left" vertical="center" wrapText="1"/>
    </xf>
    <xf numFmtId="0" fontId="26" fillId="0" borderId="0" xfId="0" applyFont="1" applyProtection="1">
      <alignment vertical="center"/>
    </xf>
    <xf numFmtId="0" fontId="14" fillId="0" borderId="6" xfId="0" applyFont="1" applyBorder="1">
      <alignment vertical="center"/>
      <protection locked="0"/>
    </xf>
    <xf numFmtId="0" fontId="14" fillId="0" borderId="5" xfId="0" applyFont="1" applyBorder="1">
      <alignment vertical="center"/>
      <protection locked="0"/>
    </xf>
    <xf numFmtId="0" fontId="0" fillId="0" borderId="6" xfId="0" applyBorder="1" applyProtection="1">
      <alignment vertical="center"/>
    </xf>
    <xf numFmtId="164" fontId="0" fillId="7" borderId="2" xfId="0" applyNumberFormat="1" applyFill="1" applyBorder="1" applyProtection="1">
      <alignment vertical="center"/>
    </xf>
    <xf numFmtId="0" fontId="0" fillId="0" borderId="2" xfId="0" applyBorder="1" applyProtection="1">
      <alignment vertical="center"/>
    </xf>
    <xf numFmtId="164" fontId="0" fillId="5" borderId="2" xfId="0" applyNumberFormat="1" applyFill="1" applyBorder="1" applyProtection="1">
      <alignment vertical="center"/>
    </xf>
    <xf numFmtId="0" fontId="0" fillId="0" borderId="2" xfId="0" applyBorder="1" applyAlignment="1" applyProtection="1">
      <alignment horizontal="right" vertical="center"/>
    </xf>
    <xf numFmtId="0" fontId="0" fillId="0" borderId="0" xfId="0" applyAlignment="1" applyProtection="1">
      <alignment horizontal="right" vertical="center"/>
    </xf>
    <xf numFmtId="164" fontId="0" fillId="0" borderId="0" xfId="0" applyNumberFormat="1" applyProtection="1">
      <alignment vertical="center"/>
    </xf>
    <xf numFmtId="165" fontId="13" fillId="0" borderId="8" xfId="0" applyNumberFormat="1" applyFont="1" applyBorder="1" applyAlignment="1">
      <alignment horizontal="left" vertical="center"/>
      <protection locked="0"/>
    </xf>
    <xf numFmtId="0" fontId="15" fillId="0" borderId="0" xfId="0" applyFont="1" applyAlignment="1" applyProtection="1">
      <alignment horizontal="left" vertical="center"/>
    </xf>
    <xf numFmtId="0" fontId="19" fillId="0" borderId="0" xfId="0" applyFont="1" applyAlignment="1" applyProtection="1">
      <alignment horizontal="left" vertical="top" wrapText="1"/>
    </xf>
    <xf numFmtId="49" fontId="0" fillId="0" borderId="0" xfId="0" applyNumberFormat="1" applyAlignment="1" applyProtection="1">
      <alignment horizontal="left" vertical="center" wrapText="1"/>
    </xf>
    <xf numFmtId="44" fontId="0" fillId="0" borderId="0" xfId="0" applyNumberFormat="1" applyProtection="1">
      <alignment vertical="center"/>
    </xf>
    <xf numFmtId="0" fontId="0" fillId="0" borderId="0" xfId="0" applyAlignment="1" applyProtection="1">
      <alignment horizontal="left" vertical="center" wrapText="1"/>
    </xf>
    <xf numFmtId="44" fontId="0" fillId="0" borderId="0" xfId="1" applyFont="1" applyFill="1" applyBorder="1" applyAlignment="1" applyProtection="1">
      <alignment horizontal="left" vertical="center"/>
    </xf>
    <xf numFmtId="9" fontId="0" fillId="0" borderId="0" xfId="2" applyFont="1" applyFill="1" applyBorder="1" applyAlignment="1" applyProtection="1">
      <alignment horizontal="left" vertical="center"/>
    </xf>
    <xf numFmtId="1" fontId="0" fillId="0" borderId="0" xfId="1" applyNumberFormat="1" applyFont="1" applyFill="1" applyBorder="1" applyAlignment="1" applyProtection="1">
      <alignment horizontal="left" vertical="center"/>
    </xf>
    <xf numFmtId="9" fontId="0" fillId="0" borderId="0" xfId="1" applyNumberFormat="1" applyFont="1" applyFill="1" applyBorder="1" applyAlignment="1" applyProtection="1">
      <alignment horizontal="left" vertical="center"/>
    </xf>
    <xf numFmtId="0" fontId="23" fillId="7" borderId="0" xfId="4" applyAlignment="1">
      <alignment horizontal="left" vertical="top" wrapText="1"/>
    </xf>
    <xf numFmtId="0" fontId="24" fillId="10" borderId="0" xfId="4" applyFont="1" applyFill="1" applyAlignment="1">
      <alignment horizontal="left" vertical="top" wrapText="1"/>
    </xf>
    <xf numFmtId="49" fontId="0" fillId="0" borderId="0" xfId="1" applyNumberFormat="1" applyFont="1" applyFill="1" applyBorder="1" applyAlignment="1" applyProtection="1">
      <alignment horizontal="left" vertical="center"/>
    </xf>
    <xf numFmtId="0" fontId="23" fillId="6" borderId="0" xfId="4" applyFill="1" applyAlignment="1">
      <alignment horizontal="left" vertical="top" wrapText="1"/>
    </xf>
    <xf numFmtId="0" fontId="15" fillId="0" borderId="0" xfId="0" applyFont="1" applyProtection="1">
      <alignment vertical="center"/>
    </xf>
    <xf numFmtId="0" fontId="31" fillId="4" borderId="0" xfId="0" applyFont="1" applyFill="1" applyAlignment="1" applyProtection="1">
      <alignment horizontal="left" vertical="center"/>
    </xf>
    <xf numFmtId="0" fontId="25" fillId="2" borderId="0" xfId="3" applyFill="1" applyAlignment="1">
      <alignment vertical="center"/>
    </xf>
    <xf numFmtId="0" fontId="13" fillId="0" borderId="0" xfId="0" applyFont="1" applyAlignment="1" applyProtection="1">
      <alignment horizontal="left" vertical="center"/>
    </xf>
    <xf numFmtId="0" fontId="25" fillId="4" borderId="0" xfId="3" applyAlignment="1">
      <alignment vertical="center"/>
    </xf>
    <xf numFmtId="44" fontId="33" fillId="7" borderId="0" xfId="0" applyNumberFormat="1" applyFont="1" applyFill="1" applyAlignment="1" applyProtection="1">
      <alignment horizontal="left" vertical="center"/>
    </xf>
    <xf numFmtId="0" fontId="20" fillId="0" borderId="0" xfId="4" applyFont="1" applyFill="1" applyAlignment="1">
      <alignment horizontal="right" vertical="center" wrapText="1"/>
    </xf>
    <xf numFmtId="44" fontId="25" fillId="10" borderId="0" xfId="4" applyNumberFormat="1" applyFont="1" applyFill="1" applyAlignment="1">
      <alignment horizontal="left" vertical="center"/>
    </xf>
    <xf numFmtId="0" fontId="0" fillId="0" borderId="0" xfId="0" applyAlignment="1">
      <alignment horizontal="left" vertical="center"/>
      <protection locked="0"/>
    </xf>
    <xf numFmtId="0" fontId="0" fillId="0" borderId="0" xfId="0" applyAlignment="1">
      <alignment horizontal="left" vertical="center" wrapText="1"/>
      <protection locked="0"/>
    </xf>
    <xf numFmtId="0" fontId="23" fillId="6" borderId="2" xfId="4" applyFill="1" applyBorder="1" applyAlignment="1">
      <alignment horizontal="left" vertical="top" wrapText="1"/>
    </xf>
    <xf numFmtId="0" fontId="24" fillId="10" borderId="2" xfId="4" applyFont="1" applyFill="1" applyBorder="1" applyAlignment="1">
      <alignment horizontal="left" vertical="top" wrapText="1"/>
    </xf>
    <xf numFmtId="0" fontId="31" fillId="4" borderId="11" xfId="0" applyFont="1" applyFill="1" applyBorder="1" applyAlignment="1" applyProtection="1">
      <alignment horizontal="left" vertical="center"/>
    </xf>
    <xf numFmtId="0" fontId="15" fillId="0" borderId="2" xfId="0" applyFont="1" applyBorder="1" applyAlignment="1">
      <alignment horizontal="left" vertical="center" wrapText="1"/>
      <protection locked="0"/>
    </xf>
    <xf numFmtId="0" fontId="13" fillId="0" borderId="5" xfId="0" applyFont="1" applyBorder="1" applyAlignment="1">
      <alignment horizontal="left" vertical="center"/>
      <protection locked="0"/>
    </xf>
    <xf numFmtId="0" fontId="15" fillId="0" borderId="5" xfId="0" applyFont="1" applyBorder="1" applyAlignment="1">
      <alignment horizontal="left" vertical="center" wrapText="1"/>
      <protection locked="0"/>
    </xf>
    <xf numFmtId="44" fontId="17" fillId="0" borderId="5" xfId="0" applyNumberFormat="1" applyFont="1" applyBorder="1" applyAlignment="1">
      <alignment horizontal="left" vertical="center"/>
      <protection locked="0"/>
    </xf>
    <xf numFmtId="1" fontId="13" fillId="0" borderId="5" xfId="0" applyNumberFormat="1" applyFont="1" applyBorder="1" applyAlignment="1">
      <alignment horizontal="left" vertical="center"/>
      <protection locked="0"/>
    </xf>
    <xf numFmtId="0" fontId="13" fillId="0" borderId="5" xfId="0" applyFont="1" applyBorder="1" applyAlignment="1">
      <alignment horizontal="left" vertical="center" wrapText="1"/>
      <protection locked="0"/>
    </xf>
    <xf numFmtId="0" fontId="23" fillId="7" borderId="14" xfId="4" applyBorder="1" applyAlignment="1">
      <alignment horizontal="left" vertical="top" wrapText="1"/>
    </xf>
    <xf numFmtId="0" fontId="0" fillId="0" borderId="0" xfId="0" applyAlignment="1" applyProtection="1">
      <alignment vertical="top" wrapText="1"/>
    </xf>
    <xf numFmtId="0" fontId="0" fillId="0" borderId="0" xfId="0" applyAlignment="1" applyProtection="1">
      <alignment vertical="center" wrapText="1"/>
    </xf>
    <xf numFmtId="44" fontId="0" fillId="0" borderId="0" xfId="0" applyNumberFormat="1" applyAlignment="1" applyProtection="1">
      <alignment horizontal="left" vertical="center"/>
    </xf>
    <xf numFmtId="44" fontId="0" fillId="0" borderId="0" xfId="0" applyNumberFormat="1" applyAlignment="1" applyProtection="1">
      <alignment horizontal="left" vertical="center" wrapText="1"/>
    </xf>
    <xf numFmtId="0" fontId="0" fillId="0" borderId="0" xfId="0" applyAlignment="1">
      <alignment vertical="center" wrapText="1"/>
      <protection locked="0"/>
    </xf>
    <xf numFmtId="44" fontId="0" fillId="0" borderId="0" xfId="0" applyNumberFormat="1" applyAlignment="1">
      <alignment horizontal="left" vertical="center"/>
      <protection locked="0"/>
    </xf>
    <xf numFmtId="0" fontId="0" fillId="0" borderId="0" xfId="0" applyAlignment="1" applyProtection="1"/>
    <xf numFmtId="0" fontId="0" fillId="0" borderId="0" xfId="0" applyAlignment="1" applyProtection="1">
      <alignment vertical="top"/>
    </xf>
    <xf numFmtId="44" fontId="13" fillId="7" borderId="2" xfId="0" applyNumberFormat="1" applyFont="1" applyFill="1" applyBorder="1" applyAlignment="1" applyProtection="1">
      <alignment horizontal="left" vertical="center"/>
    </xf>
    <xf numFmtId="0" fontId="23" fillId="7" borderId="9" xfId="4" applyBorder="1" applyAlignment="1">
      <alignment horizontal="left" vertical="top" wrapText="1"/>
    </xf>
    <xf numFmtId="0" fontId="16" fillId="7" borderId="0" xfId="6" applyFont="1" applyFill="1" applyBorder="1" applyAlignment="1" applyProtection="1">
      <alignment vertical="center" wrapText="1"/>
    </xf>
    <xf numFmtId="0" fontId="14" fillId="0" borderId="0" xfId="0" applyFont="1" applyAlignment="1" applyProtection="1">
      <alignment vertical="center" wrapText="1"/>
    </xf>
    <xf numFmtId="0" fontId="16" fillId="8" borderId="0" xfId="6" applyFont="1" applyBorder="1" applyAlignment="1" applyProtection="1">
      <alignment vertical="center" wrapText="1"/>
    </xf>
    <xf numFmtId="0" fontId="15" fillId="0" borderId="0" xfId="0" applyFont="1" applyAlignment="1" applyProtection="1">
      <alignment vertical="center" wrapText="1"/>
    </xf>
    <xf numFmtId="0" fontId="0" fillId="0" borderId="0" xfId="0" applyAlignment="1" applyProtection="1">
      <alignment horizontal="right" vertical="center" wrapText="1"/>
    </xf>
    <xf numFmtId="0" fontId="0" fillId="0" borderId="0" xfId="0" applyAlignment="1">
      <alignment wrapText="1"/>
      <protection locked="0"/>
    </xf>
    <xf numFmtId="0" fontId="23" fillId="6" borderId="14" xfId="6" applyFont="1" applyFill="1" applyBorder="1" applyAlignment="1" applyProtection="1">
      <alignment horizontal="left" vertical="center" wrapText="1"/>
    </xf>
    <xf numFmtId="17" fontId="20" fillId="6" borderId="14" xfId="7" applyNumberFormat="1" applyFont="1" applyFill="1" applyBorder="1" applyAlignment="1" applyProtection="1">
      <alignment horizontal="center" vertical="center" wrapText="1"/>
    </xf>
    <xf numFmtId="44" fontId="16" fillId="7" borderId="0" xfId="4" applyNumberFormat="1" applyFont="1">
      <alignment horizontal="left" vertical="center" wrapText="1"/>
    </xf>
    <xf numFmtId="44" fontId="19" fillId="0" borderId="2" xfId="1" applyFont="1" applyBorder="1" applyAlignment="1" applyProtection="1">
      <alignment vertical="center" wrapText="1"/>
      <protection locked="0"/>
    </xf>
    <xf numFmtId="44" fontId="17" fillId="0" borderId="2" xfId="1" applyFont="1" applyBorder="1" applyAlignment="1" applyProtection="1">
      <alignment vertical="center" wrapText="1"/>
      <protection locked="0"/>
    </xf>
    <xf numFmtId="44" fontId="19" fillId="0" borderId="2" xfId="1" applyFont="1" applyBorder="1" applyAlignment="1" applyProtection="1">
      <alignment vertical="center"/>
      <protection locked="0"/>
    </xf>
    <xf numFmtId="44" fontId="17" fillId="0" borderId="2" xfId="1" applyFont="1" applyBorder="1" applyAlignment="1" applyProtection="1">
      <alignment vertical="center"/>
      <protection locked="0"/>
    </xf>
    <xf numFmtId="0" fontId="23" fillId="7" borderId="10" xfId="4" applyBorder="1">
      <alignment horizontal="left" vertical="center" wrapText="1"/>
    </xf>
    <xf numFmtId="10" fontId="14" fillId="0" borderId="16" xfId="0" applyNumberFormat="1" applyFont="1" applyBorder="1">
      <alignment vertical="center"/>
      <protection locked="0"/>
    </xf>
    <xf numFmtId="1" fontId="0" fillId="0" borderId="2" xfId="0" applyNumberFormat="1" applyBorder="1" applyAlignment="1">
      <alignment horizontal="left" vertical="center"/>
      <protection locked="0"/>
    </xf>
    <xf numFmtId="44" fontId="0" fillId="7" borderId="2" xfId="1" applyFont="1" applyFill="1" applyBorder="1" applyAlignment="1" applyProtection="1">
      <alignment horizontal="left" vertical="center"/>
    </xf>
    <xf numFmtId="0" fontId="0" fillId="0" borderId="2" xfId="0" applyBorder="1" applyAlignment="1">
      <alignment horizontal="left" vertical="center"/>
      <protection locked="0"/>
    </xf>
    <xf numFmtId="0" fontId="16" fillId="0" borderId="2" xfId="4" applyFont="1" applyFill="1" applyBorder="1" applyAlignment="1" applyProtection="1">
      <alignment horizontal="left" vertical="center"/>
      <protection locked="0"/>
    </xf>
    <xf numFmtId="44" fontId="0" fillId="0" borderId="2" xfId="1" applyFont="1" applyFill="1" applyBorder="1" applyAlignment="1" applyProtection="1">
      <alignment horizontal="left" vertical="center"/>
      <protection locked="0"/>
    </xf>
    <xf numFmtId="0" fontId="23" fillId="0" borderId="5" xfId="6" applyFont="1" applyFill="1" applyBorder="1" applyAlignment="1" applyProtection="1">
      <alignment vertical="center" wrapText="1"/>
      <protection locked="0"/>
    </xf>
    <xf numFmtId="44" fontId="0" fillId="0" borderId="5" xfId="1" applyFont="1" applyFill="1" applyBorder="1" applyAlignment="1" applyProtection="1">
      <alignment horizontal="left" vertical="center"/>
      <protection locked="0"/>
    </xf>
    <xf numFmtId="44" fontId="19" fillId="0" borderId="2" xfId="4" applyNumberFormat="1" applyFont="1" applyFill="1" applyBorder="1" applyAlignment="1" applyProtection="1">
      <alignment horizontal="left" vertical="center"/>
      <protection locked="0"/>
    </xf>
    <xf numFmtId="49" fontId="19" fillId="0" borderId="2" xfId="4" applyNumberFormat="1" applyFont="1" applyFill="1" applyBorder="1" applyAlignment="1" applyProtection="1">
      <alignment horizontal="left" vertical="center"/>
      <protection locked="0"/>
    </xf>
    <xf numFmtId="44" fontId="19" fillId="0" borderId="5" xfId="4" applyNumberFormat="1" applyFont="1" applyFill="1" applyBorder="1" applyAlignment="1" applyProtection="1">
      <alignment horizontal="left" vertical="center"/>
      <protection locked="0"/>
    </xf>
    <xf numFmtId="49" fontId="19" fillId="0" borderId="5" xfId="4" applyNumberFormat="1" applyFont="1" applyFill="1" applyBorder="1" applyAlignment="1" applyProtection="1">
      <alignment horizontal="left" vertical="center"/>
      <protection locked="0"/>
    </xf>
    <xf numFmtId="44" fontId="0" fillId="0" borderId="2" xfId="0" applyNumberFormat="1" applyBorder="1" applyAlignment="1">
      <alignment horizontal="left" vertical="center"/>
      <protection locked="0"/>
    </xf>
    <xf numFmtId="44" fontId="16" fillId="0" borderId="2" xfId="4" applyNumberFormat="1" applyFont="1" applyFill="1" applyBorder="1" applyAlignment="1" applyProtection="1">
      <alignment horizontal="left" vertical="center"/>
      <protection locked="0"/>
    </xf>
    <xf numFmtId="164" fontId="30" fillId="4" borderId="10" xfId="0" applyNumberFormat="1" applyFont="1" applyFill="1" applyBorder="1" applyAlignment="1" applyProtection="1">
      <alignment horizontal="left" vertical="center" wrapText="1" indent="1"/>
    </xf>
    <xf numFmtId="0" fontId="36" fillId="5" borderId="2" xfId="9" applyFont="1" applyFill="1" applyBorder="1" applyProtection="1">
      <alignment vertical="center"/>
    </xf>
    <xf numFmtId="0" fontId="36" fillId="0" borderId="2" xfId="9" applyFont="1" applyBorder="1" applyProtection="1">
      <alignment vertical="center"/>
    </xf>
    <xf numFmtId="0" fontId="36" fillId="5" borderId="2" xfId="9" applyFont="1" applyFill="1" applyBorder="1" applyAlignment="1" applyProtection="1">
      <alignment vertical="center" wrapText="1"/>
    </xf>
    <xf numFmtId="0" fontId="16" fillId="7" borderId="0" xfId="4" applyFont="1" applyAlignment="1">
      <alignment horizontal="right" vertical="center" wrapText="1"/>
    </xf>
    <xf numFmtId="0" fontId="13" fillId="0" borderId="5" xfId="0" applyFont="1" applyBorder="1" applyAlignment="1" applyProtection="1">
      <alignment horizontal="left" vertical="center"/>
    </xf>
    <xf numFmtId="44" fontId="25" fillId="10" borderId="0" xfId="4" applyNumberFormat="1" applyFont="1" applyFill="1" applyAlignment="1">
      <alignment horizontal="right" vertical="center"/>
    </xf>
    <xf numFmtId="0" fontId="0" fillId="0" borderId="17" xfId="0" applyBorder="1" applyAlignment="1" applyProtection="1">
      <alignment vertical="center" wrapText="1"/>
    </xf>
    <xf numFmtId="0" fontId="0" fillId="9" borderId="0" xfId="0" applyFill="1" applyAlignment="1">
      <alignment vertical="center" wrapText="1"/>
      <protection locked="0"/>
    </xf>
    <xf numFmtId="164" fontId="25" fillId="10" borderId="15" xfId="4" applyNumberFormat="1" applyFont="1" applyFill="1" applyBorder="1" applyAlignment="1">
      <alignment horizontal="left" vertical="center"/>
    </xf>
    <xf numFmtId="0" fontId="0" fillId="5" borderId="2" xfId="0" applyFill="1" applyBorder="1" applyProtection="1">
      <alignment vertical="center"/>
    </xf>
    <xf numFmtId="1" fontId="0" fillId="0" borderId="0" xfId="0" applyNumberFormat="1" applyAlignment="1">
      <alignment horizontal="left" vertical="center"/>
      <protection locked="0"/>
    </xf>
    <xf numFmtId="0" fontId="0" fillId="0" borderId="17" xfId="0" applyBorder="1" applyAlignment="1">
      <alignment horizontal="left" vertical="center" wrapText="1"/>
      <protection locked="0"/>
    </xf>
    <xf numFmtId="0" fontId="0" fillId="0" borderId="10" xfId="0" applyBorder="1" applyAlignment="1">
      <alignment horizontal="left" vertical="center" wrapText="1"/>
      <protection locked="0"/>
    </xf>
    <xf numFmtId="49" fontId="0" fillId="0" borderId="10" xfId="0" applyNumberFormat="1" applyBorder="1" applyAlignment="1">
      <alignment horizontal="left" vertical="center" wrapText="1"/>
      <protection locked="0"/>
    </xf>
    <xf numFmtId="10" fontId="0" fillId="0" borderId="10" xfId="1" applyNumberFormat="1" applyFont="1" applyBorder="1" applyAlignment="1" applyProtection="1">
      <alignment horizontal="left" vertical="center"/>
      <protection locked="0"/>
    </xf>
    <xf numFmtId="9" fontId="0" fillId="0" borderId="10" xfId="1" applyNumberFormat="1" applyFont="1" applyBorder="1" applyAlignment="1" applyProtection="1">
      <alignment horizontal="left" vertical="center"/>
      <protection locked="0"/>
    </xf>
    <xf numFmtId="164" fontId="0" fillId="0" borderId="10" xfId="1" applyNumberFormat="1" applyFont="1" applyBorder="1" applyAlignment="1" applyProtection="1">
      <alignment horizontal="left" vertical="center"/>
      <protection locked="0"/>
    </xf>
    <xf numFmtId="44" fontId="0" fillId="0" borderId="10" xfId="1" applyFont="1" applyBorder="1" applyAlignment="1" applyProtection="1">
      <alignment horizontal="left" vertical="center"/>
      <protection locked="0"/>
    </xf>
    <xf numFmtId="0" fontId="0" fillId="0" borderId="10" xfId="1" applyNumberFormat="1" applyFont="1" applyBorder="1" applyAlignment="1" applyProtection="1">
      <alignment horizontal="left" vertical="center"/>
      <protection locked="0"/>
    </xf>
    <xf numFmtId="0" fontId="23" fillId="7" borderId="18" xfId="4" applyBorder="1" applyAlignment="1">
      <alignment horizontal="left" vertical="top" wrapText="1"/>
    </xf>
    <xf numFmtId="0" fontId="23" fillId="6" borderId="18" xfId="4" applyFill="1" applyBorder="1" applyAlignment="1">
      <alignment horizontal="left" vertical="top" wrapText="1"/>
    </xf>
    <xf numFmtId="0" fontId="24" fillId="10" borderId="14" xfId="4" applyFont="1" applyFill="1" applyBorder="1" applyAlignment="1">
      <alignment vertical="top" wrapText="1"/>
    </xf>
    <xf numFmtId="0" fontId="24" fillId="10" borderId="18" xfId="4" applyFont="1" applyFill="1" applyBorder="1" applyAlignment="1">
      <alignment horizontal="left" vertical="top" wrapText="1"/>
    </xf>
    <xf numFmtId="49" fontId="26" fillId="4" borderId="0" xfId="1" applyNumberFormat="1" applyFont="1" applyFill="1" applyBorder="1" applyAlignment="1" applyProtection="1">
      <alignment horizontal="left" vertical="center"/>
      <protection locked="0"/>
    </xf>
    <xf numFmtId="44" fontId="0" fillId="0" borderId="17" xfId="1" applyFont="1" applyBorder="1" applyAlignment="1" applyProtection="1">
      <alignment horizontal="left" vertical="center"/>
      <protection locked="0"/>
    </xf>
    <xf numFmtId="44" fontId="0" fillId="0" borderId="10" xfId="0" applyNumberFormat="1" applyBorder="1" applyAlignment="1">
      <alignment horizontal="left" vertical="center"/>
      <protection locked="0"/>
    </xf>
    <xf numFmtId="0" fontId="0" fillId="0" borderId="10" xfId="0" applyBorder="1" applyAlignment="1">
      <alignment horizontal="left" vertical="center"/>
      <protection locked="0"/>
    </xf>
    <xf numFmtId="1" fontId="0" fillId="0" borderId="10" xfId="0" applyNumberFormat="1" applyBorder="1" applyAlignment="1">
      <alignment horizontal="left" vertical="center"/>
      <protection locked="0"/>
    </xf>
    <xf numFmtId="2" fontId="0" fillId="0" borderId="10" xfId="2" applyNumberFormat="1" applyFont="1" applyBorder="1" applyAlignment="1" applyProtection="1">
      <alignment horizontal="left" vertical="center"/>
      <protection locked="0"/>
    </xf>
    <xf numFmtId="0" fontId="15" fillId="0" borderId="4" xfId="0" applyFont="1" applyBorder="1" applyAlignment="1">
      <alignment horizontal="left" vertical="center" wrapText="1"/>
      <protection locked="0"/>
    </xf>
    <xf numFmtId="0" fontId="15" fillId="0" borderId="10" xfId="0" applyFont="1" applyBorder="1" applyAlignment="1">
      <alignment horizontal="left" vertical="center" wrapText="1"/>
      <protection locked="0"/>
    </xf>
    <xf numFmtId="0" fontId="31" fillId="4" borderId="14" xfId="0" applyFont="1" applyFill="1" applyBorder="1" applyAlignment="1" applyProtection="1">
      <alignment horizontal="left" vertical="center"/>
    </xf>
    <xf numFmtId="44" fontId="31" fillId="4" borderId="0" xfId="1" applyFont="1" applyFill="1" applyBorder="1" applyAlignment="1" applyProtection="1">
      <alignment horizontal="left" vertical="center"/>
    </xf>
    <xf numFmtId="1" fontId="30" fillId="4" borderId="0" xfId="4" applyNumberFormat="1" applyFont="1" applyFill="1" applyAlignment="1">
      <alignment horizontal="right" vertical="center" wrapText="1"/>
    </xf>
    <xf numFmtId="0" fontId="13" fillId="0" borderId="2" xfId="0" applyFont="1" applyBorder="1" applyAlignment="1" applyProtection="1">
      <alignment horizontal="left" vertical="center"/>
    </xf>
    <xf numFmtId="0" fontId="0" fillId="0" borderId="10" xfId="0" applyBorder="1" applyAlignment="1">
      <alignment vertical="center" wrapText="1"/>
      <protection locked="0"/>
    </xf>
    <xf numFmtId="0" fontId="31" fillId="4" borderId="19" xfId="0" applyFont="1" applyFill="1" applyBorder="1" applyAlignment="1">
      <alignment horizontal="left" vertical="center" wrapText="1"/>
      <protection locked="0"/>
    </xf>
    <xf numFmtId="0" fontId="23" fillId="7" borderId="0" xfId="4">
      <alignment horizontal="left" vertical="center" wrapText="1"/>
    </xf>
    <xf numFmtId="0" fontId="24" fillId="10" borderId="0" xfId="4" applyFont="1" applyFill="1">
      <alignment horizontal="left" vertical="center" wrapText="1"/>
    </xf>
    <xf numFmtId="0" fontId="31" fillId="4" borderId="20" xfId="0" applyFont="1" applyFill="1" applyBorder="1" applyAlignment="1">
      <alignment horizontal="left" vertical="center" wrapText="1"/>
      <protection locked="0"/>
    </xf>
    <xf numFmtId="44" fontId="31" fillId="4" borderId="20" xfId="0" applyNumberFormat="1" applyFont="1" applyFill="1" applyBorder="1" applyAlignment="1">
      <alignment horizontal="left" vertical="center"/>
      <protection locked="0"/>
    </xf>
    <xf numFmtId="0" fontId="31" fillId="4" borderId="20" xfId="0" applyFont="1" applyFill="1" applyBorder="1" applyAlignment="1">
      <alignment horizontal="left" vertical="center"/>
      <protection locked="0"/>
    </xf>
    <xf numFmtId="166" fontId="30" fillId="4" borderId="20" xfId="4" applyNumberFormat="1" applyFont="1" applyFill="1" applyBorder="1" applyAlignment="1">
      <alignment horizontal="right" vertical="center" wrapText="1"/>
    </xf>
    <xf numFmtId="44" fontId="0" fillId="7" borderId="2" xfId="0" applyNumberFormat="1" applyFill="1" applyBorder="1" applyAlignment="1" applyProtection="1">
      <alignment horizontal="left" vertical="center" wrapText="1"/>
    </xf>
    <xf numFmtId="44" fontId="0" fillId="7" borderId="5" xfId="0" applyNumberFormat="1" applyFill="1" applyBorder="1" applyAlignment="1" applyProtection="1">
      <alignment horizontal="left" vertical="center" wrapText="1"/>
    </xf>
    <xf numFmtId="44" fontId="25" fillId="10" borderId="13" xfId="4" applyNumberFormat="1" applyFont="1" applyFill="1" applyBorder="1">
      <alignment horizontal="left" vertical="center" wrapText="1"/>
    </xf>
    <xf numFmtId="0" fontId="30" fillId="10" borderId="0" xfId="4" applyFont="1" applyFill="1">
      <alignment horizontal="left" vertical="center" wrapText="1"/>
    </xf>
    <xf numFmtId="0" fontId="13" fillId="0" borderId="2" xfId="0" applyFont="1" applyBorder="1" applyAlignment="1" applyProtection="1">
      <alignment horizontal="left" vertical="center" wrapText="1"/>
    </xf>
    <xf numFmtId="44" fontId="13" fillId="0" borderId="2" xfId="0" applyNumberFormat="1" applyFont="1" applyBorder="1" applyAlignment="1" applyProtection="1">
      <alignment horizontal="left" vertical="center" wrapText="1"/>
    </xf>
    <xf numFmtId="0" fontId="13" fillId="0" borderId="5" xfId="0" applyFont="1" applyBorder="1" applyAlignment="1" applyProtection="1">
      <alignment horizontal="left" vertical="center" wrapText="1"/>
    </xf>
    <xf numFmtId="44" fontId="13" fillId="0" borderId="5" xfId="0" applyNumberFormat="1" applyFont="1" applyBorder="1" applyAlignment="1" applyProtection="1">
      <alignment horizontal="left" vertical="center" wrapText="1"/>
    </xf>
    <xf numFmtId="44" fontId="25" fillId="10" borderId="13" xfId="4" applyNumberFormat="1" applyFont="1" applyFill="1" applyBorder="1" applyAlignment="1">
      <alignment horizontal="left" vertical="center"/>
    </xf>
    <xf numFmtId="44" fontId="0" fillId="7" borderId="2" xfId="0" applyNumberFormat="1" applyFill="1" applyBorder="1" applyProtection="1">
      <alignment vertical="center"/>
    </xf>
    <xf numFmtId="49" fontId="0" fillId="0" borderId="2" xfId="0" applyNumberFormat="1" applyBorder="1">
      <alignment vertical="center"/>
      <protection locked="0"/>
    </xf>
    <xf numFmtId="0" fontId="0" fillId="0" borderId="5" xfId="0" applyBorder="1" applyAlignment="1">
      <alignment horizontal="left" vertical="center"/>
      <protection locked="0"/>
    </xf>
    <xf numFmtId="164" fontId="17" fillId="0" borderId="14" xfId="4" applyNumberFormat="1" applyFont="1" applyFill="1" applyBorder="1" applyAlignment="1" applyProtection="1">
      <alignment horizontal="left" vertical="center"/>
      <protection locked="0"/>
    </xf>
    <xf numFmtId="49" fontId="13" fillId="0" borderId="5" xfId="0" applyNumberFormat="1" applyFont="1" applyBorder="1">
      <alignment vertical="center"/>
      <protection locked="0"/>
    </xf>
    <xf numFmtId="1" fontId="0" fillId="0" borderId="2" xfId="0" applyNumberFormat="1" applyBorder="1">
      <alignment vertical="center"/>
      <protection locked="0"/>
    </xf>
    <xf numFmtId="49" fontId="0" fillId="0" borderId="5" xfId="0" applyNumberFormat="1" applyBorder="1">
      <alignment vertical="center"/>
      <protection locked="0"/>
    </xf>
    <xf numFmtId="164" fontId="17" fillId="0" borderId="5" xfId="4" applyNumberFormat="1" applyFont="1" applyFill="1" applyBorder="1" applyAlignment="1" applyProtection="1">
      <alignment horizontal="left" vertical="center"/>
      <protection locked="0"/>
    </xf>
    <xf numFmtId="44" fontId="0" fillId="7" borderId="10" xfId="1" applyFont="1" applyFill="1" applyBorder="1" applyAlignment="1" applyProtection="1">
      <alignment horizontal="left" vertical="center"/>
    </xf>
    <xf numFmtId="44" fontId="0" fillId="7" borderId="10" xfId="2" applyNumberFormat="1" applyFont="1" applyFill="1" applyBorder="1" applyAlignment="1" applyProtection="1">
      <alignment horizontal="left" vertical="center"/>
    </xf>
    <xf numFmtId="0" fontId="23" fillId="7" borderId="18" xfId="4" applyBorder="1" applyAlignment="1">
      <alignment vertical="top" wrapText="1"/>
    </xf>
    <xf numFmtId="0" fontId="26" fillId="4" borderId="0" xfId="0" applyFont="1" applyFill="1">
      <alignment vertical="center"/>
      <protection locked="0"/>
    </xf>
    <xf numFmtId="10" fontId="26" fillId="4" borderId="0" xfId="0" applyNumberFormat="1" applyFont="1" applyFill="1">
      <alignment vertical="center"/>
      <protection locked="0"/>
    </xf>
    <xf numFmtId="9" fontId="26" fillId="4" borderId="0" xfId="0" applyNumberFormat="1" applyFont="1" applyFill="1">
      <alignment vertical="center"/>
      <protection locked="0"/>
    </xf>
    <xf numFmtId="164" fontId="26" fillId="4" borderId="0" xfId="1" applyNumberFormat="1" applyFont="1" applyFill="1" applyBorder="1" applyAlignment="1" applyProtection="1">
      <alignment vertical="center"/>
      <protection locked="0"/>
    </xf>
    <xf numFmtId="9" fontId="26" fillId="4" borderId="0" xfId="1" applyNumberFormat="1" applyFont="1" applyFill="1" applyBorder="1" applyAlignment="1" applyProtection="1">
      <alignment vertical="center"/>
      <protection locked="0"/>
    </xf>
    <xf numFmtId="44" fontId="26" fillId="4" borderId="0" xfId="1" applyFont="1" applyFill="1" applyBorder="1" applyAlignment="1" applyProtection="1">
      <alignment vertical="center"/>
      <protection locked="0"/>
    </xf>
    <xf numFmtId="0" fontId="26" fillId="4" borderId="0" xfId="1" applyNumberFormat="1" applyFont="1" applyFill="1" applyBorder="1" applyAlignment="1" applyProtection="1">
      <alignment vertical="center"/>
      <protection locked="0"/>
    </xf>
    <xf numFmtId="0" fontId="30" fillId="4" borderId="0" xfId="4" applyNumberFormat="1" applyFont="1" applyFill="1" applyAlignment="1">
      <alignment horizontal="right" vertical="center" wrapText="1"/>
    </xf>
    <xf numFmtId="44" fontId="26" fillId="4" borderId="0" xfId="1" applyFont="1" applyFill="1" applyBorder="1" applyAlignment="1" applyProtection="1">
      <alignment horizontal="left" vertical="center"/>
      <protection locked="0"/>
    </xf>
    <xf numFmtId="2" fontId="30" fillId="4" borderId="0" xfId="4" applyNumberFormat="1" applyFont="1" applyFill="1" applyAlignment="1">
      <alignment horizontal="right" vertical="center" wrapText="1" indent="1"/>
    </xf>
    <xf numFmtId="44" fontId="0" fillId="4" borderId="0" xfId="0" applyNumberFormat="1" applyFill="1" applyAlignment="1">
      <alignment horizontal="left" vertical="center"/>
      <protection locked="0"/>
    </xf>
    <xf numFmtId="44" fontId="0" fillId="4" borderId="0" xfId="0" applyNumberFormat="1" applyFill="1" applyAlignment="1">
      <alignment horizontal="left" vertical="center" wrapText="1"/>
      <protection locked="0"/>
    </xf>
    <xf numFmtId="0" fontId="0" fillId="4" borderId="0" xfId="0" applyFill="1" applyAlignment="1">
      <alignment horizontal="left" vertical="center"/>
      <protection locked="0"/>
    </xf>
    <xf numFmtId="1" fontId="0" fillId="4" borderId="0" xfId="0" applyNumberFormat="1" applyFill="1" applyAlignment="1">
      <alignment horizontal="left" vertical="center"/>
      <protection locked="0"/>
    </xf>
    <xf numFmtId="1" fontId="0" fillId="4" borderId="0" xfId="0" applyNumberFormat="1" applyFill="1" applyAlignment="1" applyProtection="1">
      <alignment horizontal="left" vertical="center"/>
    </xf>
    <xf numFmtId="0" fontId="26" fillId="4" borderId="0" xfId="0" applyFont="1" applyFill="1" applyAlignment="1" applyProtection="1">
      <alignment horizontal="left" vertical="center" wrapText="1"/>
    </xf>
    <xf numFmtId="44" fontId="31" fillId="4" borderId="0" xfId="0" applyNumberFormat="1" applyFont="1" applyFill="1" applyAlignment="1" applyProtection="1">
      <alignment horizontal="left" vertical="center"/>
    </xf>
    <xf numFmtId="44" fontId="38" fillId="10" borderId="0" xfId="4" applyNumberFormat="1" applyFont="1" applyFill="1">
      <alignment horizontal="left" vertical="center" wrapText="1"/>
    </xf>
    <xf numFmtId="9" fontId="13" fillId="5" borderId="4" xfId="2" applyFont="1" applyFill="1" applyBorder="1" applyAlignment="1" applyProtection="1">
      <alignment horizontal="left" vertical="center"/>
    </xf>
    <xf numFmtId="164" fontId="39" fillId="10" borderId="0" xfId="5" applyNumberFormat="1" applyFont="1" applyFill="1" applyBorder="1" applyAlignment="1" applyProtection="1">
      <alignment vertical="center"/>
    </xf>
    <xf numFmtId="1" fontId="19" fillId="0" borderId="10" xfId="4" applyNumberFormat="1" applyFont="1" applyFill="1" applyBorder="1" applyProtection="1">
      <alignment horizontal="left" vertical="center" wrapText="1"/>
      <protection locked="0"/>
    </xf>
    <xf numFmtId="1" fontId="19" fillId="0" borderId="10" xfId="4" applyNumberFormat="1" applyFont="1" applyFill="1" applyBorder="1" applyAlignment="1" applyProtection="1">
      <alignment horizontal="left" vertical="center"/>
      <protection locked="0"/>
    </xf>
    <xf numFmtId="44" fontId="0" fillId="7" borderId="10" xfId="0" applyNumberFormat="1" applyFill="1" applyBorder="1" applyAlignment="1" applyProtection="1">
      <alignment horizontal="left" vertical="center" wrapText="1"/>
    </xf>
    <xf numFmtId="44" fontId="38" fillId="10" borderId="20" xfId="4" applyNumberFormat="1" applyFont="1" applyFill="1" applyBorder="1">
      <alignment horizontal="left" vertical="center" wrapText="1"/>
    </xf>
    <xf numFmtId="0" fontId="19" fillId="5" borderId="2" xfId="0" applyFont="1" applyFill="1" applyBorder="1" applyProtection="1">
      <alignment vertical="center"/>
    </xf>
    <xf numFmtId="0" fontId="19" fillId="5" borderId="2" xfId="0" applyFont="1" applyFill="1" applyBorder="1" applyAlignment="1" applyProtection="1">
      <alignment vertical="center" wrapText="1"/>
    </xf>
    <xf numFmtId="0" fontId="19" fillId="5" borderId="2" xfId="0" applyFont="1" applyFill="1" applyBorder="1" applyAlignment="1" applyProtection="1">
      <alignment horizontal="left" vertical="center" wrapText="1"/>
    </xf>
    <xf numFmtId="0" fontId="8" fillId="0" borderId="0" xfId="0" applyFont="1" applyProtection="1">
      <alignment vertical="center"/>
    </xf>
    <xf numFmtId="0" fontId="10" fillId="0" borderId="0" xfId="0" applyFont="1" applyProtection="1">
      <alignment vertical="center"/>
    </xf>
    <xf numFmtId="0" fontId="7" fillId="0" borderId="0" xfId="0" applyFont="1" applyProtection="1">
      <alignment vertical="center"/>
    </xf>
    <xf numFmtId="0" fontId="2" fillId="0" borderId="0" xfId="0" applyFont="1" applyProtection="1">
      <alignment vertical="center"/>
    </xf>
    <xf numFmtId="0" fontId="6"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5" fillId="0" borderId="0" xfId="0" applyFont="1" applyProtection="1">
      <alignment vertical="center"/>
    </xf>
    <xf numFmtId="0" fontId="1" fillId="0" borderId="0" xfId="0" applyFont="1" applyProtection="1">
      <alignment vertical="center"/>
    </xf>
    <xf numFmtId="0" fontId="0" fillId="6" borderId="2" xfId="0" applyFill="1" applyBorder="1" applyAlignment="1">
      <alignment horizontal="left" vertical="center"/>
      <protection locked="0"/>
    </xf>
    <xf numFmtId="0" fontId="16" fillId="6" borderId="2" xfId="4" applyFont="1" applyFill="1" applyBorder="1" applyAlignment="1" applyProtection="1">
      <alignment horizontal="left" vertical="center"/>
      <protection locked="0"/>
    </xf>
    <xf numFmtId="44" fontId="0" fillId="6" borderId="2" xfId="1" applyFont="1" applyFill="1" applyBorder="1" applyAlignment="1" applyProtection="1">
      <alignment horizontal="left" vertical="center"/>
      <protection locked="0"/>
    </xf>
    <xf numFmtId="44" fontId="0" fillId="6" borderId="5" xfId="1" applyFont="1" applyFill="1" applyBorder="1" applyAlignment="1" applyProtection="1">
      <alignment horizontal="left" vertical="center"/>
      <protection locked="0"/>
    </xf>
    <xf numFmtId="0" fontId="23" fillId="6" borderId="0" xfId="4" applyFill="1">
      <alignment horizontal="left" vertical="center" wrapText="1"/>
    </xf>
    <xf numFmtId="0" fontId="0" fillId="6" borderId="10" xfId="0" applyFill="1" applyBorder="1" applyAlignment="1">
      <alignment horizontal="left" vertical="center" wrapText="1"/>
      <protection locked="0"/>
    </xf>
    <xf numFmtId="44" fontId="38" fillId="10" borderId="0" xfId="0" applyNumberFormat="1" applyFont="1" applyFill="1" applyAlignment="1" applyProtection="1">
      <alignment horizontal="left" vertical="center" wrapText="1"/>
    </xf>
    <xf numFmtId="0" fontId="31" fillId="4" borderId="5" xfId="0" applyFont="1" applyFill="1" applyBorder="1" applyAlignment="1">
      <alignment horizontal="left" vertical="center" wrapText="1"/>
      <protection locked="0"/>
    </xf>
    <xf numFmtId="0" fontId="24" fillId="10" borderId="5" xfId="6" applyFont="1" applyFill="1" applyBorder="1" applyAlignment="1" applyProtection="1">
      <alignment horizontal="center" vertical="center" wrapText="1"/>
    </xf>
    <xf numFmtId="164" fontId="0" fillId="3" borderId="2" xfId="0" applyNumberFormat="1" applyFill="1" applyBorder="1">
      <alignment vertical="center"/>
      <protection locked="0"/>
    </xf>
    <xf numFmtId="44" fontId="0" fillId="5" borderId="10" xfId="1" applyFont="1" applyFill="1" applyBorder="1" applyAlignment="1" applyProtection="1">
      <alignment horizontal="left" vertical="center"/>
      <protection locked="0"/>
    </xf>
    <xf numFmtId="49" fontId="0" fillId="5" borderId="0" xfId="0" applyNumberFormat="1" applyFill="1">
      <alignment vertical="center"/>
      <protection locked="0"/>
    </xf>
    <xf numFmtId="0" fontId="25" fillId="0" borderId="0" xfId="3" applyFill="1" applyAlignment="1"/>
    <xf numFmtId="0" fontId="23" fillId="7" borderId="0" xfId="4" applyFont="1" applyFill="1" applyAlignment="1">
      <alignment horizontal="left" vertical="center" wrapText="1"/>
    </xf>
    <xf numFmtId="0" fontId="40" fillId="0" borderId="2" xfId="9" applyFont="1" applyBorder="1" applyAlignment="1" applyProtection="1">
      <alignment vertical="center" wrapText="1"/>
    </xf>
  </cellXfs>
  <cellStyles count="10">
    <cellStyle name="Currency" xfId="1" builtinId="4"/>
    <cellStyle name="Heading 1" xfId="6" builtinId="16" customBuiltin="1"/>
    <cellStyle name="Heading 2" xfId="4" builtinId="17" customBuiltin="1"/>
    <cellStyle name="Heading 3" xfId="8" builtinId="18" customBuiltin="1"/>
    <cellStyle name="Heading 4" xfId="7" builtinId="19"/>
    <cellStyle name="Hyperlink" xfId="9" builtinId="8"/>
    <cellStyle name="Normal" xfId="0" builtinId="0" customBuiltin="1"/>
    <cellStyle name="Percent" xfId="2" builtinId="5"/>
    <cellStyle name="Title" xfId="3" builtinId="15" customBuiltin="1"/>
    <cellStyle name="Total" xfId="5" builtinId="25" customBuiltin="1"/>
  </cellStyles>
  <dxfs count="172">
    <dxf>
      <alignment horizontal="left" vertical="center" textRotation="0" wrapText="1" indent="0" justifyLastLine="0" shrinkToFit="0" readingOrder="0"/>
      <border diagonalUp="0" diagonalDown="0">
        <left/>
        <right/>
        <top style="hair">
          <color indexed="64"/>
        </top>
        <bottom/>
        <vertical/>
        <horizontal/>
      </border>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strike val="0"/>
        <outline val="0"/>
        <shadow val="0"/>
        <u val="none"/>
        <vertAlign val="baseline"/>
        <name val="Arial"/>
        <family val="2"/>
        <scheme val="none"/>
      </font>
      <protection locked="1" hidden="0"/>
    </dxf>
    <dxf>
      <border outline="0">
        <top style="hair">
          <color indexed="64"/>
        </top>
        <bottom style="double">
          <color indexed="64"/>
        </bottom>
      </border>
    </dxf>
    <dxf>
      <font>
        <b val="0"/>
        <i val="0"/>
        <strike val="0"/>
        <condense val="0"/>
        <extend val="0"/>
        <outline val="0"/>
        <shadow val="0"/>
        <u val="none"/>
        <vertAlign val="baseline"/>
        <sz val="11"/>
        <color auto="1"/>
        <name val="Arial"/>
        <family val="2"/>
        <scheme val="none"/>
      </font>
      <numFmt numFmtId="22" formatCode="mmm\-yy"/>
      <alignment horizontal="general" vertical="center" textRotation="0" wrapText="0" indent="0" justifyLastLine="0" shrinkToFit="0" readingOrder="0"/>
      <protection locked="1" hidden="0"/>
    </dxf>
    <dxf>
      <font>
        <b/>
        <i val="0"/>
        <strike val="0"/>
        <condense val="0"/>
        <extend val="0"/>
        <outline val="0"/>
        <shadow val="0"/>
        <u val="none"/>
        <vertAlign val="baseline"/>
        <sz val="11"/>
        <color auto="1"/>
        <name val="Arial"/>
        <family val="2"/>
        <scheme val="none"/>
      </font>
      <numFmt numFmtId="22" formatCode="mmm\-yy"/>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indexed="64"/>
        </left>
        <right style="hair">
          <color indexed="64"/>
        </right>
        <top/>
        <bottom/>
      </border>
      <protection locked="1"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1" hidden="0"/>
    </dxf>
    <dxf>
      <border diagonalUp="0" diagonalDown="0">
        <left style="hair">
          <color indexed="64"/>
        </left>
        <right style="hair">
          <color indexed="64"/>
        </right>
        <top style="hair">
          <color indexed="64"/>
        </top>
        <bottom style="hair">
          <color indexed="64"/>
        </bottom>
      </border>
    </dxf>
    <dxf>
      <protection locked="1" hidden="0"/>
    </dxf>
    <dxf>
      <protection locked="1" hidden="0"/>
    </dxf>
    <dxf>
      <font>
        <b/>
        <i val="0"/>
        <strike val="0"/>
        <condense val="0"/>
        <extend val="0"/>
        <outline val="0"/>
        <shadow val="0"/>
        <u val="none"/>
        <vertAlign val="baseline"/>
        <sz val="14"/>
        <color theme="0"/>
        <name val="Segoe UI"/>
        <family val="2"/>
        <scheme val="minor"/>
      </font>
      <numFmt numFmtId="164" formatCode="_(&quot;$&quot;* #,##0_);_(&quot;$&quot;* \(#,##0\);_(&quot;$&quot;* &quot;-&quot;??_);_(@_)"/>
      <fill>
        <patternFill patternType="solid">
          <fgColor indexed="64"/>
          <bgColor theme="9" tint="-0.499984740745262"/>
        </patternFill>
      </fill>
      <protection locked="1" hidden="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theme="2"/>
        </patternFill>
      </fill>
      <alignment horizontal="left" vertical="center" textRotation="0" wrapText="0" indent="0" justifyLastLine="0" shrinkToFit="0" readingOrder="0"/>
      <border diagonalUp="0" diagonalDown="0">
        <left style="hair">
          <color indexed="64"/>
        </left>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65" formatCode="&quot;$&quot;#,##0"/>
      <alignment horizontal="left" vertical="center" textRotation="0" wrapText="0" indent="0" justifyLastLine="0" shrinkToFit="0" readingOrder="0"/>
      <border diagonalUp="0" diagonalDown="0">
        <left/>
        <right style="hair">
          <color indexed="64"/>
        </right>
        <top style="hair">
          <color indexed="64"/>
        </top>
        <bottom style="hair">
          <color indexed="64"/>
        </bottom>
        <vertical/>
        <horizontal/>
      </border>
      <protection locked="0" hidden="0"/>
    </dxf>
    <dxf>
      <border outline="0">
        <left style="hair">
          <color indexed="64"/>
        </left>
        <top style="hair">
          <color indexed="64"/>
        </top>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alignment vertical="top" textRotation="0" indent="0" justifyLastLine="0" shrinkToFit="0" readingOrder="0"/>
      <protection locked="1" hidden="0"/>
    </dxf>
    <dxf>
      <numFmt numFmtId="1" formatCode="0"/>
      <protection locked="1" hidden="0"/>
    </dxf>
    <dxf>
      <numFmt numFmtId="30" formatCode="@"/>
      <border diagonalUp="0" diagonalDown="0">
        <left style="hair">
          <color indexed="64"/>
        </left>
        <right style="hair">
          <color indexed="64"/>
        </right>
        <top style="hair">
          <color indexed="64"/>
        </top>
        <bottom/>
        <vertical/>
        <horizontal/>
      </border>
    </dxf>
    <dxf>
      <font>
        <b val="0"/>
        <i val="0"/>
        <strike val="0"/>
        <condense val="0"/>
        <extend val="0"/>
        <outline val="0"/>
        <shadow val="0"/>
        <u val="none"/>
        <vertAlign val="baseline"/>
        <sz val="11"/>
        <color theme="1"/>
        <name val="Arial"/>
        <family val="2"/>
        <scheme val="none"/>
      </font>
      <numFmt numFmtId="30" formatCode="@"/>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164" formatCode="_(&quot;$&quot;* #,##0_);_(&quot;$&quot;* \(#,##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border outline="0">
        <right style="hair">
          <color indexed="64"/>
        </right>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1" indent="0" justifyLastLine="0" shrinkToFit="0" readingOrder="0"/>
      <border diagonalUp="0" diagonalDown="0">
        <left/>
        <right/>
        <top style="hair">
          <color indexed="64"/>
        </top>
        <bottom/>
      </border>
      <protection locked="1" hidden="0"/>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alignment horizontal="left" vertical="center" textRotation="0" wrapText="1" indent="0" justifyLastLine="0" shrinkToFit="0" readingOrder="0"/>
      <border diagonalUp="0" diagonalDown="0">
        <left style="hair">
          <color indexed="64"/>
        </left>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0" indent="0" justifyLastLine="0" shrinkToFit="0" readingOrder="0"/>
      <border diagonalUp="0" diagonalDown="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outline="0">
        <left/>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5" tint="0.79998168889431442"/>
        </patternFill>
      </fill>
      <alignment horizontal="left" vertical="center" textRotation="0" wrapText="1" indent="0" justifyLastLine="0" shrinkToFit="0" readingOrder="0"/>
      <border diagonalUp="0" diagonalDown="0" outline="0">
        <left style="hair">
          <color indexed="64"/>
        </left>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1"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1" indent="0" justifyLastLine="0" shrinkToFit="0" readingOrder="0"/>
      <border diagonalUp="0" diagonalDown="0">
        <left style="hair">
          <color indexed="64"/>
        </left>
        <right/>
        <top style="hair">
          <color indexed="64"/>
        </top>
        <bottom/>
        <vertical/>
        <horizontal/>
      </border>
      <protection locked="0" hidden="0"/>
    </dxf>
    <dxf>
      <border outline="0">
        <top style="double">
          <color indexed="64"/>
        </top>
        <bottom style="hair">
          <color indexed="64"/>
        </bottom>
      </border>
    </dxf>
    <dxf>
      <font>
        <b/>
        <i val="0"/>
        <strike val="0"/>
        <condense val="0"/>
        <extend val="0"/>
        <outline val="0"/>
        <shadow val="0"/>
        <u val="none"/>
        <vertAlign val="baseline"/>
        <sz val="12"/>
        <color theme="3"/>
        <name val="Arial"/>
        <family val="2"/>
        <scheme val="none"/>
      </font>
      <fill>
        <patternFill patternType="solid">
          <fgColor indexed="64"/>
          <bgColor theme="9"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6"/>
        <color theme="0"/>
        <name val="Arial"/>
        <family val="2"/>
        <scheme val="none"/>
      </font>
      <numFmt numFmtId="34" formatCode="_(&quot;$&quot;* #,##0.00_);_(&quot;$&quot;* \(#,##0.00\);_(&quot;$&quot;* &quot;-&quot;??_);_(@_)"/>
      <fill>
        <patternFill patternType="solid">
          <fgColor indexed="64"/>
          <bgColor theme="9" tint="-0.499984740745262"/>
        </patternFill>
      </fill>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1"/>
        <color theme="0"/>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top style="hair">
          <color indexed="64"/>
        </top>
        <bottom style="hair">
          <color indexed="64"/>
        </bottom>
        <vertical/>
        <horizontal/>
      </border>
      <protection locked="1" hidden="0"/>
    </dxf>
    <dxf>
      <font>
        <b val="0"/>
        <i val="0"/>
        <strike val="0"/>
        <condense val="0"/>
        <extend val="0"/>
        <outline val="0"/>
        <shadow val="0"/>
        <u val="none"/>
        <vertAlign val="baseline"/>
        <sz val="11"/>
        <color theme="0"/>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0"/>
        <name val="Arial"/>
        <family val="2"/>
        <scheme val="none"/>
      </font>
      <fill>
        <patternFill patternType="solid">
          <fgColor indexed="64"/>
          <bgColor theme="3"/>
        </patternFill>
      </fill>
      <alignment horizontal="left" vertical="center" textRotation="0" wrapText="0" indent="0" justifyLastLine="0" shrinkToFit="0" readingOrder="0"/>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outline="0">
        <left style="hair">
          <color indexed="64"/>
        </left>
        <right style="hair">
          <color indexed="64"/>
        </right>
        <top/>
        <bottom/>
      </border>
      <protection locked="1" hidden="0"/>
    </dxf>
    <dxf>
      <font>
        <b/>
        <i val="0"/>
        <strike val="0"/>
        <condense val="0"/>
        <extend val="0"/>
        <outline val="0"/>
        <shadow val="0"/>
        <u val="none"/>
        <vertAlign val="baseline"/>
        <sz val="11"/>
        <color auto="1"/>
        <name val="Arial"/>
        <family val="2"/>
        <scheme val="none"/>
      </font>
      <numFmt numFmtId="1" formatCode="0"/>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outline="0">
        <left style="hair">
          <color indexed="64"/>
        </left>
        <right style="hair">
          <color indexed="64"/>
        </right>
        <top/>
        <bottom/>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1"/>
        <color auto="1"/>
        <name val="Arial"/>
        <family val="2"/>
        <scheme val="none"/>
      </font>
      <numFmt numFmtId="34" formatCode="_(&quot;$&quot;* #,##0.00_);_(&quot;$&quot;* \(#,##0.00\);_(&quot;$&quot;* &quot;-&quot;??_);_(@_)"/>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protection locked="1" hidden="0"/>
    </dxf>
    <dxf>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ttom style="double">
          <color indexed="64"/>
        </bottom>
      </border>
    </dxf>
    <dxf>
      <protection locked="1" hidden="0"/>
    </dxf>
    <dxf>
      <border>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numFmt numFmtId="1" formatCode="0"/>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top style="hair">
          <color indexed="64"/>
        </top>
      </border>
    </dxf>
    <dxf>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border>
        <bottom style="hair">
          <color indexed="64"/>
        </bottom>
      </border>
    </dxf>
    <dxf>
      <border diagonalUp="0" diagonalDown="0">
        <left style="hair">
          <color indexed="64"/>
        </left>
        <right style="hair">
          <color indexed="64"/>
        </right>
        <top/>
        <bottom/>
        <vertical style="hair">
          <color indexed="64"/>
        </vertical>
        <horizontal style="hair">
          <color indexed="64"/>
        </horizontal>
      </border>
      <protection locked="1" hidden="0"/>
    </dxf>
    <dxf>
      <font>
        <b/>
        <i val="0"/>
        <strike val="0"/>
        <condense val="0"/>
        <extend val="0"/>
        <outline val="0"/>
        <shadow val="0"/>
        <u val="none"/>
        <vertAlign val="baseline"/>
        <sz val="16"/>
        <color theme="0"/>
        <name val="Arial"/>
        <family val="2"/>
        <scheme val="none"/>
      </font>
      <numFmt numFmtId="34" formatCode="_(&quot;$&quot;* #,##0.00_);_(&quot;$&quot;* \(#,##0.00\);_(&quot;$&quot;* &quot;-&quot;??_);_(@_)"/>
      <fill>
        <patternFill patternType="solid">
          <fgColor indexed="64"/>
          <bgColor theme="9" tint="-0.499984740745262"/>
        </patternFill>
      </fill>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1" hidden="0"/>
    </dxf>
    <dxf>
      <numFmt numFmtId="1" formatCode="0"/>
      <fill>
        <patternFill patternType="solid">
          <fgColor indexed="64"/>
          <bgColor theme="3"/>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top style="hair">
          <color indexed="64"/>
        </top>
        <bottom/>
        <vertical/>
        <horizontal/>
      </border>
    </dxf>
    <dxf>
      <numFmt numFmtId="1" formatCode="0"/>
      <fill>
        <patternFill patternType="solid">
          <fgColor indexed="64"/>
          <bgColor theme="3"/>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top style="hair">
          <color indexed="64"/>
        </top>
        <bottom/>
        <vertical/>
        <horizontal/>
      </border>
    </dxf>
    <dxf>
      <fill>
        <patternFill patternType="solid">
          <fgColor indexed="64"/>
          <bgColor theme="3"/>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style="hair">
          <color indexed="64"/>
        </left>
        <right/>
        <top style="hair">
          <color indexed="64"/>
        </top>
        <bottom/>
        <vertical/>
        <horizontal/>
      </border>
    </dxf>
    <dxf>
      <numFmt numFmtId="34" formatCode="_(&quot;$&quot;* #,##0.00_);_(&quot;$&quot;* \(#,##0.00\);_(&quot;$&quot;* &quot;-&quot;??_);_(@_)"/>
      <fill>
        <patternFill patternType="solid">
          <fgColor indexed="64"/>
          <bgColor theme="3"/>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top style="hair">
          <color indexed="64"/>
        </top>
        <bottom/>
        <vertical/>
        <horizontal/>
      </border>
    </dxf>
    <dxf>
      <numFmt numFmtId="34" formatCode="_(&quot;$&quot;* #,##0.00_);_(&quot;$&quot;* \(#,##0.00\);_(&quot;$&quot;* &quot;-&quot;??_);_(@_)"/>
      <fill>
        <patternFill patternType="solid">
          <fgColor indexed="64"/>
          <bgColor theme="3"/>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style="hair">
          <color indexed="64"/>
        </left>
        <right/>
        <top style="hair">
          <color indexed="64"/>
        </top>
        <bottom/>
        <vertical/>
        <horizontal/>
      </border>
    </dxf>
    <dxf>
      <numFmt numFmtId="34" formatCode="_(&quot;$&quot;* #,##0.00_);_(&quot;$&quot;* \(#,##0.00\);_(&quot;$&quot;* &quot;-&quot;??_);_(@_)"/>
      <fill>
        <patternFill patternType="solid">
          <fgColor indexed="64"/>
          <bgColor theme="3"/>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style="hair">
          <color indexed="64"/>
        </left>
        <right/>
        <top style="hair">
          <color indexed="64"/>
        </top>
        <bottom/>
        <vertical/>
        <horizontal/>
      </border>
    </dxf>
    <dxf>
      <numFmt numFmtId="34" formatCode="_(&quot;$&quot;* #,##0.00_);_(&quot;$&quot;* \(#,##0.00\);_(&quot;$&quot;* &quot;-&quot;??_);_(@_)"/>
      <fill>
        <patternFill patternType="solid">
          <fgColor indexed="64"/>
          <bgColor theme="3"/>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left/>
        <right/>
        <top style="hair">
          <color indexed="64"/>
        </top>
        <bottom/>
        <vertical/>
        <horizontal/>
      </border>
      <protection locked="0" hidden="0"/>
    </dxf>
    <dxf>
      <border outline="0">
        <right style="hair">
          <color indexed="64"/>
        </right>
        <top style="hair">
          <color indexed="64"/>
        </top>
        <bottom style="hair">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dxf>
    <dxf>
      <font>
        <b/>
        <i val="0"/>
        <strike val="0"/>
        <condense val="0"/>
        <extend val="0"/>
        <outline val="0"/>
        <shadow val="0"/>
        <u val="none"/>
        <vertAlign val="baseline"/>
        <sz val="12"/>
        <color theme="3"/>
        <name val="Arial"/>
        <family val="2"/>
        <scheme val="none"/>
      </font>
      <fill>
        <patternFill patternType="solid">
          <fgColor indexed="64"/>
          <bgColor theme="9" tint="0.79998168889431442"/>
        </patternFill>
      </fill>
      <alignment horizontal="left" vertical="top"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2" formatCode="0.00"/>
      <alignment horizontal="left" vertical="center" textRotation="0" wrapText="0" indent="0" justifyLastLine="0" shrinkToFit="0" readingOrder="0"/>
      <border diagonalUp="0" diagonalDown="0">
        <left/>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border diagonalUp="0" diagonalDown="0">
        <left/>
        <right/>
        <top style="hair">
          <color indexed="64"/>
        </top>
        <bottom/>
      </border>
      <protection locked="0" hidden="0"/>
    </dxf>
    <dxf>
      <numFmt numFmtId="30" formatCode="@"/>
      <fill>
        <patternFill patternType="solid">
          <fgColor indexed="64"/>
          <bgColor theme="2"/>
        </patternFill>
      </fill>
      <border>
        <right style="hair">
          <color indexed="64"/>
        </right>
      </border>
      <protection locked="0" hidden="0"/>
    </dxf>
    <dxf>
      <border outline="0">
        <top style="double">
          <color indexed="64"/>
        </top>
        <bottom style="hair">
          <color indexed="64"/>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0" indent="0" justifyLastLine="0" shrinkToFit="0" readingOrder="0"/>
      <border diagonalUp="0" diagonalDown="0">
        <left style="hair">
          <color indexed="64"/>
        </left>
        <right/>
        <top style="hair">
          <color indexed="64"/>
        </top>
        <bottom/>
      </border>
      <protection locked="1"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0" indent="0" justifyLastLine="0" shrinkToFit="0" readingOrder="0"/>
      <border diagonalUp="0" diagonalDown="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64" formatCode="_(&quot;$&quot;* #,##0_);_(&quot;$&quot;* \(#,##0\);_(&quot;$&quot;* &quot;-&quot;??_);_(@_)"/>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4" formatCode="0.00%"/>
      <alignment horizontal="left" vertical="center" textRotation="0" wrapText="0" indent="0" justifyLastLine="0" shrinkToFit="0" readingOrder="0"/>
      <border diagonalUp="0" diagonalDown="0">
        <left/>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30" formatCode="@"/>
      <alignment horizontal="left" vertical="center" textRotation="0" wrapText="1" indent="0" justifyLastLine="0" shrinkToFit="0" readingOrder="0"/>
      <border diagonalUp="0" diagonalDown="0" outline="0">
        <left style="hair">
          <color indexed="64"/>
        </left>
        <right style="hair">
          <color indexed="64"/>
        </right>
        <top style="hair">
          <color indexed="64"/>
        </top>
        <bottom/>
      </border>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1" indent="0" justifyLastLine="0" shrinkToFit="0" readingOrder="0"/>
      <border diagonalUp="0" diagonalDown="0" outline="0">
        <left/>
        <right style="hair">
          <color indexed="64"/>
        </right>
        <top style="hair">
          <color indexed="64"/>
        </top>
        <bottom/>
      </border>
    </dxf>
    <dxf>
      <border outline="0">
        <top style="hair">
          <color indexed="64"/>
        </top>
        <bottom style="hair">
          <color auto="1"/>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protection locked="0" hidden="0"/>
    </dxf>
    <dxf>
      <font>
        <b/>
        <i val="0"/>
        <strike val="0"/>
        <condense val="0"/>
        <extend val="0"/>
        <outline val="0"/>
        <shadow val="0"/>
        <u val="none"/>
        <vertAlign val="baseline"/>
        <sz val="12"/>
        <color theme="3"/>
        <name val="Arial"/>
        <family val="2"/>
        <scheme val="none"/>
      </font>
      <fill>
        <patternFill patternType="solid">
          <fgColor indexed="64"/>
          <bgColor theme="9" tint="0.79998168889431442"/>
        </patternFill>
      </fill>
      <alignment horizontal="left" vertical="top" textRotation="0" wrapText="1" indent="0" justifyLastLine="0" shrinkToFit="0" readingOrder="0"/>
      <border diagonalUp="0" diagonalDown="0" outline="0">
        <left style="hair">
          <color indexed="64"/>
        </left>
        <right style="hair">
          <color indexed="64"/>
        </right>
        <top/>
        <bottom/>
      </border>
    </dxf>
    <dxf>
      <numFmt numFmtId="164" formatCode="_(&quot;$&quot;* #,##0_);_(&quot;$&quot;* \(#,##0\);_(&quot;$&quot;* &quot;-&quot;??_);_(@_)"/>
      <border>
        <left style="hair">
          <color indexed="64"/>
        </left>
      </border>
      <protection locked="1" hidden="0"/>
    </dxf>
    <dxf>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protection locked="1" hidden="0"/>
    </dxf>
    <dxf>
      <border>
        <bottom style="hair">
          <color indexed="64"/>
        </bottom>
      </border>
    </dxf>
    <dxf>
      <fill>
        <patternFill patternType="solid">
          <fgColor indexed="64"/>
          <bgColor theme="8" tint="0.59999389629810485"/>
        </patternFill>
      </fill>
      <border diagonalUp="0" diagonalDown="0">
        <left style="hair">
          <color indexed="64"/>
        </left>
        <right style="hair">
          <color indexed="64"/>
        </right>
        <top/>
        <bottom/>
      </border>
      <protection locked="1" hidden="0"/>
    </dxf>
    <dxf>
      <font>
        <b/>
        <i val="0"/>
        <strike val="0"/>
        <condense val="0"/>
        <extend val="0"/>
        <outline val="0"/>
        <shadow val="0"/>
        <u val="none"/>
        <vertAlign val="baseline"/>
        <sz val="12"/>
        <color theme="1"/>
        <name val="Arial"/>
        <family val="2"/>
        <scheme val="none"/>
      </font>
      <border diagonalUp="0" diagonalDown="0">
        <left style="hair">
          <color indexed="64"/>
        </left>
        <right style="hair">
          <color indexed="64"/>
        </right>
        <top style="hair">
          <color indexed="64"/>
        </top>
        <bottom style="hair">
          <color indexed="64"/>
        </bottom>
        <vertical/>
        <horizontal/>
      </border>
      <protection locked="0" hidden="0"/>
    </dxf>
    <dxf>
      <border diagonalUp="0" diagonalDown="0">
        <left style="hair">
          <color indexed="64"/>
        </left>
        <right style="hair">
          <color indexed="64"/>
        </right>
        <top style="hair">
          <color indexed="64"/>
        </top>
        <bottom style="hair">
          <color indexed="64"/>
        </bottom>
        <vertical/>
        <horizontal/>
      </border>
      <protection locked="1" hidden="0"/>
    </dxf>
    <dxf>
      <border outline="0">
        <bottom style="hair">
          <color indexed="64"/>
        </bottom>
      </border>
    </dxf>
    <dxf>
      <protection locked="1" hidden="0"/>
    </dxf>
    <dxf>
      <border>
        <bottom style="hair">
          <color indexed="64"/>
        </bottom>
      </border>
    </dxf>
    <dxf>
      <font>
        <b/>
        <i val="0"/>
        <strike val="0"/>
        <condense val="0"/>
        <extend val="0"/>
        <outline val="0"/>
        <shadow val="0"/>
        <u val="none"/>
        <vertAlign val="baseline"/>
        <sz val="12"/>
        <color auto="1"/>
        <name val="Arial"/>
        <family val="2"/>
        <scheme val="none"/>
      </font>
      <border diagonalUp="0" diagonalDown="0">
        <left style="hair">
          <color indexed="64"/>
        </left>
        <right style="hair">
          <color indexed="64"/>
        </right>
        <top/>
        <bottom/>
        <vertical style="hair">
          <color indexed="64"/>
        </vertical>
        <horizontal style="hair">
          <color indexed="64"/>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font>
        <b/>
      </font>
      <protection locked="1" hidden="0"/>
    </dxf>
    <dxf>
      <alignment horizontal="center" vertical="center" textRotation="0" wrapText="0" indent="0" justifyLastLine="0" shrinkToFit="0" readingOrder="0"/>
      <border diagonalUp="0" diagonalDown="0">
        <left style="hair">
          <color indexed="64"/>
        </left>
        <right/>
        <top style="hair">
          <color indexed="64"/>
        </top>
        <bottom style="hair">
          <color indexed="64"/>
        </bottom>
      </border>
      <protection locked="1" hidden="0"/>
    </dxf>
    <dxf>
      <border outline="0">
        <top style="hair">
          <color indexed="64"/>
        </top>
      </border>
    </dxf>
    <dxf>
      <protection locked="1" hidden="0"/>
    </dxf>
    <dxf>
      <border outline="0">
        <bottom style="hair">
          <color indexed="64"/>
        </bottom>
      </border>
    </dxf>
    <dxf>
      <fill>
        <patternFill patternType="solid">
          <fgColor indexed="64"/>
          <bgColor theme="5" tint="0.79998168889431442"/>
        </patternFill>
      </fill>
      <border diagonalUp="0" diagonalDown="0">
        <left style="hair">
          <color indexed="64"/>
        </left>
        <right style="hair">
          <color indexed="64"/>
        </right>
        <top/>
        <bottom/>
      </border>
      <protection locked="1" hidden="0"/>
    </dxf>
    <dxf>
      <font>
        <b val="0"/>
        <i val="0"/>
        <color theme="1" tint="0.14996795556505021"/>
      </font>
      <fill>
        <patternFill>
          <bgColor theme="0" tint="-0.14996795556505021"/>
        </patternFill>
      </fill>
      <border diagonalUp="0" diagonalDown="0">
        <left/>
        <right/>
        <top/>
        <bottom/>
        <vertical style="thin">
          <color theme="0"/>
        </vertical>
        <horizontal/>
      </border>
    </dxf>
    <dxf>
      <font>
        <b val="0"/>
        <i val="0"/>
        <color theme="0"/>
      </font>
      <fill>
        <patternFill patternType="solid">
          <fgColor theme="6"/>
          <bgColor theme="1" tint="0.34998626667073579"/>
        </patternFill>
      </fill>
      <border>
        <horizontal/>
      </border>
    </dxf>
    <dxf>
      <font>
        <b val="0"/>
        <i val="0"/>
        <color theme="1" tint="0.14996795556505021"/>
      </font>
      <border>
        <vertical style="thin">
          <color theme="0" tint="-0.14996795556505021"/>
        </vertical>
        <horizontal style="thin">
          <color theme="0" tint="-0.14993743705557422"/>
        </horizontal>
      </border>
    </dxf>
    <dxf>
      <fill>
        <patternFill>
          <bgColor theme="9" tint="0.79998168889431442"/>
        </patternFill>
      </fill>
      <border>
        <vertical style="hair">
          <color auto="1"/>
        </vertical>
        <horizontal style="hair">
          <color auto="1"/>
        </horizontal>
      </border>
    </dxf>
    <dxf>
      <fill>
        <patternFill>
          <bgColor theme="3"/>
        </patternFill>
      </fill>
      <border>
        <top style="double">
          <color auto="1"/>
        </top>
        <bottom style="double">
          <color auto="1"/>
        </bottom>
      </border>
    </dxf>
    <dxf>
      <border>
        <left/>
        <right/>
        <top/>
        <bottom/>
        <vertical/>
        <horizontal/>
      </border>
    </dxf>
    <dxf>
      <font>
        <b val="0"/>
        <i val="0"/>
      </font>
    </dxf>
    <dxf>
      <font>
        <color theme="0"/>
      </font>
      <fill>
        <patternFill>
          <bgColor theme="3"/>
        </patternFill>
      </fill>
      <border>
        <vertical/>
        <horizontal/>
      </border>
    </dxf>
    <dxf>
      <fill>
        <patternFill>
          <bgColor theme="9" tint="0.79998168889431442"/>
        </patternFill>
      </fill>
    </dxf>
    <dxf>
      <font>
        <b val="0"/>
        <i val="0"/>
        <strike val="0"/>
      </font>
      <border>
        <vertical style="hair">
          <color auto="1"/>
        </vertical>
        <horizontal style="hair">
          <color auto="1"/>
        </horizontal>
      </border>
    </dxf>
  </dxfs>
  <tableStyles count="3" defaultTableStyle="rcca" defaultPivotStyle="PivotStyleLight16">
    <tableStyle name="rcca" pivot="0" count="4" xr9:uid="{B55F210F-C2D7-4C3C-A467-A3680132FE98}">
      <tableStyleElement type="wholeTable" dxfId="171"/>
      <tableStyleElement type="headerRow" dxfId="170"/>
      <tableStyleElement type="totalRow" dxfId="169"/>
      <tableStyleElement type="secondRowStripe" dxfId="168"/>
    </tableStyle>
    <tableStyle name="RCCA Table Style" pivot="0" count="3" xr9:uid="{5B7A24F1-941A-4D72-A93B-C9209E2E82A5}">
      <tableStyleElement type="wholeTable" dxfId="167"/>
      <tableStyleElement type="totalRow" dxfId="166"/>
      <tableStyleElement type="firstRowStripe" dxfId="165"/>
    </tableStyle>
    <tableStyle name="Travel Expense Report" pivot="0" count="3" xr9:uid="{00000000-0011-0000-FFFF-FFFF00000000}">
      <tableStyleElement type="wholeTable" dxfId="164"/>
      <tableStyleElement type="headerRow" dxfId="163"/>
      <tableStyleElement type="totalRow" dxfId="162"/>
    </tableStyle>
  </tableStyles>
  <colors>
    <mruColors>
      <color rgb="FFF5F9FD"/>
      <color rgb="FFFDD6A1"/>
      <color rgb="FFFEEDD6"/>
      <color rgb="FFF1F7ED"/>
      <color rgb="FFFFF0D7"/>
      <color rgb="FFECF1F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5C39F49-73C1-4FB8-A51E-5E3FAA3919F6}" name="index14" displayName="index14" ref="A2:D18" totalsRowShown="0" headerRowDxfId="161" dataDxfId="159" headerRowBorderDxfId="160" tableBorderDxfId="158" headerRowCellStyle="Heading 2">
  <autoFilter ref="A2:D18" xr:uid="{4C48AC5B-336A-48EE-BB84-46C36340DA16}">
    <filterColumn colId="0" hiddenButton="1"/>
    <filterColumn colId="1" hiddenButton="1"/>
    <filterColumn colId="2" hiddenButton="1"/>
    <filterColumn colId="3" hiddenButton="1"/>
  </autoFilter>
  <tableColumns count="4">
    <tableColumn id="1" xr3:uid="{B9DFC614-574C-4CBA-B19F-AF66CE4FC046}" name="#" dataDxfId="157"/>
    <tableColumn id="2" xr3:uid="{84343C49-6B8E-4ABB-ACAD-D8074D27DE27}" name="Workbook Sections" dataDxfId="156"/>
    <tableColumn id="3" xr3:uid="{2F047DE6-F607-4FC1-86EB-9EDB33509939}" name="Brief Description and _x000a_Federal Awards Reference (2 CFR 200)" dataDxfId="155"/>
    <tableColumn id="4" xr3:uid="{DC4B279F-D9A9-43F3-B689-336712BBF5DF}" name="Instructions" dataDxfId="154"/>
  </tableColumns>
  <tableStyleInfo name="rcca"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3C875B-BB87-4895-8055-081AE0DDEFB0}" name="applicant_information" displayName="applicant_information" ref="A2:B14" totalsRowShown="0" headerRowDxfId="153" dataDxfId="151" headerRowBorderDxfId="152" tableBorderDxfId="150" headerRowCellStyle="Heading 1">
  <tableColumns count="2">
    <tableColumn id="1" xr3:uid="{743D1220-362F-4143-ACF9-C5BACB8B55BB}" name="Applicant Information" dataDxfId="149" dataCellStyle="Heading 2"/>
    <tableColumn id="2" xr3:uid="{C9C6DDFE-C332-4680-9398-86713533007C}" name="Applicant Details" dataDxfId="148"/>
  </tableColumns>
  <tableStyleInfo name="rcca"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DA79630-89EE-42BD-A680-E9FEA20B1737}" name="budget_summary" displayName="budget_summary" ref="A2:B15" totalsRowShown="0" headerRowDxfId="147" dataDxfId="145" headerRowBorderDxfId="146" headerRowCellStyle="Heading 1">
  <tableColumns count="2">
    <tableColumn id="1" xr3:uid="{DAFCA69D-531A-443E-A7F0-8F7C019E7F86}" name="Budget Category" dataDxfId="144"/>
    <tableColumn id="4" xr3:uid="{20376312-0C02-4B0F-9859-9782EBC70F4D}" name="Total _x000a_Proposed Budget" dataDxfId="143">
      <calculatedColumnFormula>SUM(#REF!)</calculatedColumnFormula>
    </tableColumn>
  </tableColumns>
  <tableStyleInfo name="rcca"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23BC69-4525-4E94-8F3E-ACD01EE252A4}" name="personnel" displayName="personnel" ref="A2:M14" totalsRowShown="0" headerRowDxfId="142" dataDxfId="141" tableBorderDxfId="140" headerRowCellStyle="Heading 2" dataCellStyle="Currency">
  <autoFilter ref="A2:M14" xr:uid="{6723BC69-4525-4E94-8F3E-ACD01EE252A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98B9E049-DF32-489C-A3E2-D53F94A3724C}" name="Item_x000a_(Identify the role of the individual in the project, such as &quot;PSW/PLE&quot; or &quot;Director.&quot;)" dataDxfId="139"/>
    <tableColumn id="2" xr3:uid="{8F6411F5-1B98-48DB-9D55-AE51CC0F9AEA}" name="Name_x000a_(Enter the person's name, or enter &quot;TBA&quot; if not yet hired.)" dataDxfId="138"/>
    <tableColumn id="4" xr3:uid="{0F86FFF9-ADE2-4B0E-BEB7-88AF5F234AF9}" name="FTE T1_x000a_(Enter the effort the personnel will spend on Task 1. Fulfillment of Award Administration Requirements)" dataDxfId="137" dataCellStyle="Currency"/>
    <tableColumn id="5" xr3:uid="{67DEEA08-7820-43B1-9DAA-BD4842DF525D}" name="FTE T2_x000a_(Enter the effort the personnel will spend on Task 2. Convene and Maintain the Taskforce)" dataDxfId="136" dataCellStyle="Currency"/>
    <tableColumn id="6" xr3:uid="{35950E21-8B81-42C1-8D40-9636197AC048}" name="FTE T3_x000a_(Enter the effort the personnel will spend on Task 3. Complete Assessment and Planning Activities)" dataDxfId="135" dataCellStyle="Currency"/>
    <tableColumn id="7" xr3:uid="{61B38B1A-52A8-4285-941A-297C008ADFA6}" name="FTE T4_x000a_(Enter the effort the personnel will spend on Task 4. Deliver, Coordinate, and Monitor Taskforce Activities)" dataDxfId="134" dataCellStyle="Currency"/>
    <tableColumn id="3" xr3:uid="{435B7F3F-DCA7-4763-8274-0C552DA898EE}" name="FTE T5_x000a_(Enter the effort the personnel will spend on Task 5. Evaluate and Report on Program Activities and Community Needs)" dataDxfId="133" dataCellStyle="Currency"/>
    <tableColumn id="9" xr3:uid="{94B4FCFE-491A-4D35-9376-01A47F3E8F8C}" name="Annual salary ($)_x000a_(Complete columns I, J and M if a person is paid a salary OR columns K, L, and M if paid hourly. If applicable, enter the person's annual salary at 100% FTE.)" dataDxfId="132" dataCellStyle="Currency"/>
    <tableColumn id="10" xr3:uid="{A26EEB78-41C7-4597-B3DE-75F360E2D9A3}" name="Total FTE (%)_x000a_(If salaried, enter the annual amount of effort (FTE) the person will spend on the project.)" dataDxfId="131" dataCellStyle="Currency"/>
    <tableColumn id="11" xr3:uid="{FDE8B700-1B6B-456C-ACEF-4745A12959B4}" name="Hourly wage_x000a_(If applicable, enter the person's hourly wage. Do not enter a salary AND an hourly rate.)" dataDxfId="130" dataCellStyle="Currency"/>
    <tableColumn id="12" xr3:uid="{49825326-18C0-443E-A5D2-7A19A894F6C6}" name="Hours planned per month_x000a_(If paid at an hourly rate, enter the number of hours expected to work each month.)" dataDxfId="129" dataCellStyle="Currency"/>
    <tableColumn id="13" xr3:uid="{9A2DCA37-6A2D-4A3B-99A9-3AE6750B882F}" name="Months employed_x000a_(Enter the number of months to be employed during the period of performance. This should be a maximum of 12.)" dataDxfId="128" dataCellStyle="Currency"/>
    <tableColumn id="14" xr3:uid="{364CA3CD-A83A-4090-B1F8-3BB4B86CC525}" name="TOTAL _x000a_Personnel item costs_x000a_(Calculation: I*J*M+K*L*M)" dataDxfId="127" dataCellStyle="Currency">
      <calculatedColumnFormula>SUM(('1. Personnel'!$H3*'1. Personnel'!$I3*'1. Personnel'!$L3)/12) +('1. Personnel'!$J3*'1. Personnel'!$K3*'1. Personnel'!$L3)</calculatedColumnFormula>
    </tableColumn>
  </tableColumns>
  <tableStyleInfo name="TableStyleLight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6EB57A3-846B-4E0C-BAED-DAC2536F17DB}" name="fringe" displayName="fringe" ref="A2:D14" totalsRowShown="0" tableBorderDxfId="126">
  <tableColumns count="4">
    <tableColumn id="1" xr3:uid="{55C6365B-41F5-4186-B651-B564224818F1}" name="Name _x000a_(Populates from Personnel Column B)" dataDxfId="125">
      <calculatedColumnFormula>personnel[[#This Row],[Name
(Enter the person''s name, or enter "TBA" if not yet hired.)]]</calculatedColumnFormula>
    </tableColumn>
    <tableColumn id="2" xr3:uid="{0B922356-06C2-4106-973A-3CB0D6B086CB}" name="Base _x000a_(Populates from Personnel Column N)" dataDxfId="124" dataCellStyle="Currency">
      <calculatedColumnFormula>'1. Personnel'!$M3</calculatedColumnFormula>
    </tableColumn>
    <tableColumn id="3" xr3:uid="{55F6F648-9862-43A6-A708-E3A9B780DB3C}" name="Fringe rate _x000a_(Enter the fringe rate in decimal form.)" dataDxfId="123" dataCellStyle="Percent"/>
    <tableColumn id="5" xr3:uid="{E6DC1924-20FB-4402-940F-EAD397D8E2DD}" name="Total _x000a_Fringe item costs (Calculation: B*C)" dataDxfId="122" dataCellStyle="Percent">
      <calculatedColumnFormula>'2. Fringe Benefits'!$B3*'2. Fringe Benefits'!$C3</calculatedColumnFormula>
    </tableColumn>
  </tableColumns>
  <tableStyleInfo name="rcca"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7730762-4ED5-4921-B7FC-8BE7F056E160}" name="travel" displayName="travel" ref="A2:H30" totalsRowCount="1" headerRowDxfId="121" dataDxfId="120" tableBorderDxfId="119" headerRowCellStyle="Heading 2">
  <autoFilter ref="A2:H29" xr:uid="{A7730762-4ED5-4921-B7FC-8BE7F056E16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A569F05-A58B-4820-9704-C0BB072BFA44}" name="Item _x000a_(Select type of travel reimbursement from dropdown menu. If &quot;other,&quot; describe in narrative.)" dataDxfId="118" totalsRowDxfId="117" dataCellStyle="Currency"/>
    <tableColumn id="2" xr3:uid="{7DECDE2E-D40C-46BB-9D9D-51D21A06516E}" name="Purpose and location _x000a_(Describe the activity and its location.)" dataDxfId="116" totalsRowDxfId="115"/>
    <tableColumn id="4" xr3:uid="{AD0F2F2E-8F9D-4463-845F-0E989A663975}" name="Task allocation_x000a_(Select the appropriate project task from the dropdown menu. Example: If the manager submitting mileage due to meetings to establish partnerships, select Task 3.)" dataDxfId="114" totalsRowDxfId="113"/>
    <tableColumn id="5" xr3:uid="{03007FEB-2EAF-46DA-9952-3AD3606A01E1}" name="Cost per item" dataDxfId="112" totalsRowDxfId="111"/>
    <tableColumn id="6" xr3:uid="{DE25F45C-E0B8-4D96-B529-F4BFAF5DA9A7}" name="Basis _x000a_(Identify the appropriate unit, such as mile, day, or fare.)" dataDxfId="110" totalsRowDxfId="109"/>
    <tableColumn id="7" xr3:uid="{E42E5BF4-C1E0-41DC-B077-76C67D6B5C13}" name="Quantity per person _x000a_(Number of units in Column E. For example, how many miles will a person drive during September 2024, or how many nights will the person stay in a hotel for a training? Except for local mileage, itemize expenses per trip.)" dataDxfId="108" totalsRowDxfId="107"/>
    <tableColumn id="8" xr3:uid="{38BD5F0C-567B-4F17-A47C-0DE9059F36B3}" name="Number of persons _x000a_(Number of persons with this expense in period of performance. For example, if you have 4 staff members, then all 4 may drive [x] miles during the period.)" dataDxfId="106" totalsRowDxfId="105"/>
    <tableColumn id="9" xr3:uid="{19614006-4F67-4501-996A-79B5234B77BD}" name="TOTAL _x000a_Travel item costs_x000a_(Calculation: E*G*H)" totalsRowFunction="sum" dataDxfId="104" totalsRowDxfId="103" dataCellStyle="Currency" totalsRowCellStyle="Heading 2">
      <calculatedColumnFormula>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calculatedColumnFormula>
    </tableColumn>
  </tableColumns>
  <tableStyleInfo name="rcca"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9C778B7-F1D2-498C-9840-E68EADFF70F7}" name="equipment" displayName="equipment" ref="A2:E32" totalsRowShown="0" headerRowDxfId="102" dataDxfId="100" headerRowBorderDxfId="101" tableBorderDxfId="99" totalsRowBorderDxfId="98" headerRowCellStyle="Heading 2">
  <tableColumns count="5">
    <tableColumn id="1" xr3:uid="{E89EEA0F-7C3E-4641-A617-6F90D8AD659E}" name="Item _x000a_(Provide a description of the equipment to be purchased.)" dataDxfId="97"/>
    <tableColumn id="6" xr3:uid="{7C254016-8A30-4720-AF08-09F484D5E576}" name="Task allocation_x000a_(Select the appropriate project task from the dropdown menu.)" dataDxfId="96"/>
    <tableColumn id="2" xr3:uid="{1CF16291-5FBA-4CA4-A1A5-8D44C87B839C}" name="Cost per item" dataDxfId="95"/>
    <tableColumn id="8" xr3:uid="{C01F9DEC-13B0-4655-A472-A56275FFE4E2}" name="Quantity_x000a_(Number of items)" dataDxfId="94"/>
    <tableColumn id="3" xr3:uid="{26D5BFAD-16DE-4AFA-8E4E-C5A9CA0FE382}" name="TOTAL _x000a_Equipment item costs_x000a_(Calculation: D*E)" dataDxfId="93">
      <calculatedColumnFormula>equipment[[#This Row],[Cost per item]]*equipment[[#This Row],[Quantity
(Number of items)]]</calculatedColumnFormula>
    </tableColumn>
  </tableColumns>
  <tableStyleInfo name="rcca"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61D5EDB-E15A-472C-A125-CD1842AF2C41}" name="supplies" displayName="supplies" ref="A2:F32" totalsRowShown="0" headerRowDxfId="92" dataDxfId="90" headerRowBorderDxfId="91" tableBorderDxfId="89" headerRowCellStyle="Heading 2">
  <tableColumns count="6">
    <tableColumn id="1" xr3:uid="{5BC73762-4A56-4D52-BE75-98EE1F3D9986}" name="Item/description_x000a_(Description of expendable supplies needed to support program objectives.)" dataDxfId="88" totalsRowDxfId="87"/>
    <tableColumn id="8" xr3:uid="{024BC2F1-A36E-4FFC-9CED-9A311BFCF613}" name="Task allocation_x000a_(Select the appropriate project task from the dropdown menu.)" dataDxfId="86" totalsRowDxfId="85"/>
    <tableColumn id="2" xr3:uid="{E30FB247-C260-4596-9A20-A0E886C7A5FD}" name="Cost or rate" dataDxfId="84" totalsRowDxfId="83"/>
    <tableColumn id="3" xr3:uid="{A31E7F27-BC51-46F1-9210-A44109DBA3F3}" name="Basis _x000a_(Identify the appropriate unit, such as item, page, or package.)" dataDxfId="82" totalsRowDxfId="81"/>
    <tableColumn id="6" xr3:uid="{254689E6-DC35-4A6A-94F3-95C652C47346}" name="Quantity_x000a_(Number of units)" dataDxfId="80" totalsRowDxfId="79"/>
    <tableColumn id="9" xr3:uid="{63BC29B9-71BC-475B-9581-06D8D8A1EC22}" name="TOTAL _x000a_Supplies item costs_x000a_(Calculation D*F)" dataDxfId="78" totalsRowDxfId="77">
      <calculatedColumnFormula>supplies[[#This Row],[Cost or rate]]*supplies[[#This Row],[Quantity
(Number of units)]]</calculatedColumnFormula>
    </tableColumn>
  </tableColumns>
  <tableStyleInfo name="rcca"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163275-4CCD-48A1-84D8-262140BEFFB5}" name="contractual_services" displayName="contractual_services" ref="A2:D32" totalsRowCount="1" dataDxfId="76" tableBorderDxfId="75" headerRowCellStyle="Heading 2" dataCellStyle="Currency">
  <tableColumns count="4">
    <tableColumn id="1" xr3:uid="{F4198F61-1C6A-4045-B0B6-92D6855DE741}" name="Item _x000a_(Provide a description of the product or service to be procured by contract.)" totalsRowLabel="Total" dataDxfId="74" totalsRowDxfId="73"/>
    <tableColumn id="2" xr3:uid="{3249D300-2FFB-4987-B8BC-B4E1EF23A766}" name="Name _x000a_(Enter the name of the person or vendor.)" dataDxfId="72" totalsRowDxfId="71"/>
    <tableColumn id="11" xr3:uid="{06D77D27-130B-4B2F-AC80-81218F17073E}" name="Task allocation_x000a_(Select the appropriate project task from the dropdown menu.)" dataDxfId="70" totalsRowDxfId="69"/>
    <tableColumn id="12" xr3:uid="{93E86DE6-59A3-4EB1-8821-47A15B76FCCB}" name="TOTAL _x000a_Contractual Item Costs_x000a_(Enter contractual costs for each item for the period of performance.)" totalsRowFunction="sum" dataDxfId="68" totalsRowDxfId="67" dataCellStyle="Currency">
      <calculatedColumnFormula>SUBTOTAL(109,D1:D2)</calculatedColumnFormula>
    </tableColumn>
  </tableColumns>
  <tableStyleInfo name="TableStyleLight1"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A5570D3-AA66-49D9-9AE3-375B05D91DC4}" name="consultant" displayName="consultant" ref="A2:I31" totalsRowShown="0" headerRowDxfId="66" tableBorderDxfId="65" headerRowCellStyle="Heading 2">
  <autoFilter ref="A2:I31" xr:uid="{7A5570D3-AA66-49D9-9AE3-375B05D91DC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4" xr3:uid="{AA962930-7F53-47CF-B77C-A5E539696224}" name="Name of organization or consultant _x000a_(Enter name, if known.)" dataDxfId="0"/>
    <tableColumn id="1" xr3:uid="{0FE354B2-3144-401A-8713-4C6833BD6877}" name="Item_x000a_(Describe the service to be provided or expense to be paid.)" dataDxfId="64"/>
    <tableColumn id="2" xr3:uid="{220EADED-29AC-4FE4-B5D5-F3AC77D74539}" name="Category _x000a_(Select &quot;Service&quot; or &quot;Travel expense&quot; from the dropdown menu.)" dataDxfId="63"/>
    <tableColumn id="3" xr3:uid="{5463E2FB-F947-41C3-943F-71A7294347D2}" name="Travel_x000a_(If travel, select the relevant type from the dropdown menu.)" dataDxfId="62"/>
    <tableColumn id="5" xr3:uid="{F7F3D621-B414-47FC-A98E-B7CA51F54A94}" name="Task allocation_x000a_(Select the appropriate project task from the dropdown menu.)" dataDxfId="61"/>
    <tableColumn id="6" xr3:uid="{63F9D40A-D8B7-46E8-ADCB-6E9E30872C67}" name="Cost per item" dataDxfId="60"/>
    <tableColumn id="7" xr3:uid="{924989E0-49C0-4FD9-AE45-0AF9203A19E6}" name="Basis _x000a_(Identify the appropriate unit, such as day, miles, fare, etc.)" dataDxfId="59"/>
    <tableColumn id="8" xr3:uid="{BC70368A-B331-4944-AC10-1FABE0216584}" name="Quantity_x000a_(Total number of units)" dataDxfId="58" dataCellStyle="Heading 2"/>
    <tableColumn id="9" xr3:uid="{5FA7FB5C-A528-464A-A04F-FAFBC33079A8}" name="Total _x000a_Consultant item costs_x000a_(Calculation:G*I)" dataDxfId="57">
      <calculatedColumnFormula>consultant[[#This Row],[Cost per item]]*consultant[[#This Row],[Quantity
(Total number of units)]]</calculatedColumnFormula>
    </tableColumn>
  </tableColumns>
  <tableStyleInfo name="rcca"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75D4BB-1BE6-46E8-A5AE-4F0BF5AE1D02}" name="occupancy" displayName="occupancy" ref="A2:F22" totalsRowShown="0" headerRowDxfId="56" dataDxfId="54" headerRowBorderDxfId="55" tableBorderDxfId="53" headerRowCellStyle="Heading 2" dataCellStyle="Currency">
  <tableColumns count="6">
    <tableColumn id="1" xr3:uid="{000D788E-8876-4960-8A6F-048BE104A70B}" name="Item" dataDxfId="52"/>
    <tableColumn id="2" xr3:uid="{D1982834-8900-45FC-AD8B-FDDD493B291A}" name="Project task allocation_x000a_(Select the appropriate project task from the dropdown menu.)" dataDxfId="51" dataCellStyle="Currency"/>
    <tableColumn id="3" xr3:uid="{2637803A-C36E-4084-8495-D6971CE7935D}" name="Cost or rate per unit" dataDxfId="50" dataCellStyle="Currency"/>
    <tableColumn id="4" xr3:uid="{70CCC517-C595-471D-9CA4-E0DE752E627B}" name="Basis _x000a_(Identify the appropriate unit, such as day or month.)" dataDxfId="49" dataCellStyle="Currency"/>
    <tableColumn id="5" xr3:uid="{0B6F25DE-95F9-408E-9DC3-7D3848D42368}" name="Length of time" dataDxfId="48"/>
    <tableColumn id="9" xr3:uid="{BE8E7EEB-533C-4273-A588-15B8B701DBD3}" name="TOTAL _x000a_Occupancy cost_x000a_(Calculation: D*F)" dataDxfId="47" dataCellStyle="Currency">
      <calculatedColumnFormula>occupancy[[#This Row],[Cost or rate per unit]]*occupancy[[#This Row],[Length of time]]</calculatedColumnFormula>
    </tableColumn>
  </tableColumns>
  <tableStyleInfo name="rcca"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9842656-4FB5-4027-AB82-6A4DE59AE8E6}" name="training_education" displayName="training_education" ref="A2:F31" totalsRowShown="0" headerRowDxfId="46" dataDxfId="44" headerRowBorderDxfId="45" tableBorderDxfId="43" headerRowCellStyle="Heading 2">
  <autoFilter ref="A2:F31" xr:uid="{59842656-4FB5-4027-AB82-6A4DE59AE8E6}">
    <filterColumn colId="0" hiddenButton="1"/>
    <filterColumn colId="1" hiddenButton="1"/>
    <filterColumn colId="2" hiddenButton="1"/>
    <filterColumn colId="3" hiddenButton="1"/>
    <filterColumn colId="4" hiddenButton="1"/>
    <filterColumn colId="5" hiddenButton="1"/>
  </autoFilter>
  <tableColumns count="6">
    <tableColumn id="1" xr3:uid="{22029537-E49D-4176-B774-3FA942252E30}" name="Item/description" dataDxfId="42"/>
    <tableColumn id="6" xr3:uid="{5DF5C366-FD7A-4B92-8E5A-837BA90B9D4A}" name="Project task allocation_x000a_(Select the appropriate project task from the dropdown menu.)" dataDxfId="41"/>
    <tableColumn id="2" xr3:uid="{5EE71555-74F9-421D-95C1-86AC55F19BDE}" name="Cost/rate per item_x000a_(Cost per unit)" dataDxfId="40" dataCellStyle="Heading 2"/>
    <tableColumn id="3" xr3:uid="{91807D85-F814-4E67-8891-9519021AB87E}" name="Basis _x000a_(Identify the appropriate unit.)" dataDxfId="39"/>
    <tableColumn id="5" xr3:uid="{51772E1C-570A-4CD7-9FF8-4CE44330C85F}" name="Quantity _x000a_(Number of persons or length of time)" dataDxfId="38"/>
    <tableColumn id="4" xr3:uid="{EDAF9E0A-D5EC-4827-B655-8B353F01BB64}" name="TOTAL _x000a_Training and education cost (Calculation: C*E)" dataDxfId="37">
      <calculatedColumnFormula>training_education[[#This Row],[Cost/rate per item
(Cost per unit)]]*training_education[[#This Row],[Quantity 
(Number of persons or length of time)]]</calculatedColumnFormula>
    </tableColumn>
  </tableColumns>
  <tableStyleInfo name="rcca"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59F3BE-A9DC-48E7-8FC1-562B3F2177BA}" name="recovery_support_supplies" displayName="recovery_support_supplies" ref="A2:E20" totalsRowShown="0" headerRowDxfId="36" dataDxfId="35" tableBorderDxfId="34" headerRowCellStyle="Heading 2">
  <tableColumns count="5">
    <tableColumn id="1" xr3:uid="{7533B5E9-0D39-42A5-AF16-E0209F7833CC}" name="Item/description_x000a_(List supplies that can be used to support recovery of the priority population.)" dataDxfId="33"/>
    <tableColumn id="5" xr3:uid="{855F7E1C-15D6-4EFA-84EE-95E927935EE8}" name="Cost/rate per item_x000a_(Cost per unit)" dataDxfId="32"/>
    <tableColumn id="2" xr3:uid="{E77FCE76-FB7D-43AE-9758-F398A4FFAE2D}" name="Basis _x000a_(Identify the appropriate unit.)" dataDxfId="31"/>
    <tableColumn id="7" xr3:uid="{5B3FDCDE-9957-4CDF-B3C6-417C2AA5FEB3}" name="Quantity" dataDxfId="30"/>
    <tableColumn id="8" xr3:uid="{7DCDE101-E64B-49D8-9F88-F2C546EC9B07}" name="TOTAL _x000a_(Calculation: B*D)" dataDxfId="29">
      <calculatedColumnFormula>#REF!+#REF!</calculatedColumnFormula>
    </tableColumn>
  </tableColumns>
  <tableStyleInfo name="rcca"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3F234A-254D-4835-89B9-635B56F7C9B2}" name="indirect_costs" displayName="indirect_costs" ref="A2:C3" totalsRowShown="0" headerRowDxfId="28" dataDxfId="26" headerRowBorderDxfId="27" tableBorderDxfId="25" headerRowCellStyle="Heading 2">
  <autoFilter ref="A2:C3" xr:uid="{603F234A-254D-4835-89B9-635B56F7C9B2}">
    <filterColumn colId="0" hiddenButton="1"/>
    <filterColumn colId="1" hiddenButton="1"/>
    <filterColumn colId="2" hiddenButton="1"/>
  </autoFilter>
  <tableColumns count="3">
    <tableColumn id="1" xr3:uid="{549BA9E0-BFB4-47F9-83D8-844E15632BFD}" name="Base _x000a_(Enter base rate. Explain calculation in program narrative.)" dataDxfId="24"/>
    <tableColumn id="2" xr3:uid="{D1249090-BAB9-4512-A949-EB16C6130E5B}" name="Rate_x000a_(Populated from indirect costs rate entered on Applicant Information table. Enter the rate there FIRST.)" dataDxfId="23" dataCellStyle="Percent">
      <calculatedColumnFormula>'(b) Applicant Information'!$B$13</calculatedColumnFormula>
    </tableColumn>
    <tableColumn id="7" xr3:uid="{D3B284DE-536C-4FA6-A4D2-7F5589B8DB20}" name="TOTAL _x000a_Indirect costs _x000a_(Calculation: B*C)" dataDxfId="22">
      <calculatedColumnFormula>indirect_costs[[#This Row],[Base 
(Enter base rate. Explain calculation in program narrative.)]]*indirect_costs[[#This Row],[Rate
(Populated from indirect costs rate entered on Applicant Information table. Enter the rate there FIRST.)]]</calculatedColumnFormula>
    </tableColumn>
  </tableColumns>
  <tableStyleInfo name="rcca"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22874DA-5804-4CB3-AC4A-BA88E3E781C6}" name="program_narrative" displayName="program_narrative" ref="A2:B13" totalsRowShown="0" headerRowDxfId="21" dataDxfId="20" tableBorderDxfId="19">
  <autoFilter ref="A2:B13" xr:uid="{C22874DA-5804-4CB3-AC4A-BA88E3E781C6}">
    <filterColumn colId="0" hiddenButton="1"/>
    <filterColumn colId="1" hiddenButton="1"/>
  </autoFilter>
  <tableColumns count="2">
    <tableColumn id="1" xr3:uid="{4EEB0037-B178-4D20-884B-3888C6A54955}" name="Budget Category" dataDxfId="18" dataCellStyle="Heading 1"/>
    <tableColumn id="2" xr3:uid="{4C5CE763-A7A4-46FE-B704-517F8D987862}" name="Justification" dataDxfId="17"/>
  </tableColumns>
  <tableStyleInfo name="rcca"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D1ABB4-CCC8-43F7-9FEA-8211B38976C6}" name="cash_budget_request" displayName="cash_budget_request" ref="A2:M14" totalsRowShown="0" headerRowDxfId="16" dataDxfId="15" tableBorderDxfId="14" headerRowCellStyle="Heading 4" dataCellStyle="Currency">
  <autoFilter ref="A2:M14" xr:uid="{21D1ABB4-CCC8-43F7-9FEA-8211B38976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6204CEEF-7342-464D-9A5B-B1849A81A5F4}" name="Budget Category" dataDxfId="13"/>
    <tableColumn id="5" xr3:uid="{AE605F12-56F3-4655-9921-724AEBAB1E46}" name="Jul-24" dataDxfId="12" dataCellStyle="Currency"/>
    <tableColumn id="6" xr3:uid="{BC1671A4-B01B-4536-9448-48015A706243}" name="Aug-24" dataDxfId="11" dataCellStyle="Currency"/>
    <tableColumn id="7" xr3:uid="{87193A1E-8CC6-4BA7-8E44-4B42BA5CCA13}" name="Sep-24" dataDxfId="10" dataCellStyle="Currency"/>
    <tableColumn id="8" xr3:uid="{62390F8D-70E8-4F07-B79D-6B7E0C525768}" name="Oct-24" dataDxfId="9" dataCellStyle="Currency"/>
    <tableColumn id="9" xr3:uid="{5981C5B4-CA09-4562-9023-88484A201003}" name="Nov-24" dataDxfId="8" dataCellStyle="Currency"/>
    <tableColumn id="10" xr3:uid="{CB66E8A0-594D-4D2C-A940-8753233EE767}" name="Dec-24" dataDxfId="7" dataCellStyle="Currency"/>
    <tableColumn id="11" xr3:uid="{4A61C363-FFCA-4264-901C-49C300B32892}" name="Jan-25" dataDxfId="6" dataCellStyle="Currency"/>
    <tableColumn id="12" xr3:uid="{FA5B0240-8355-4AAE-BFDB-8C38D67EA161}" name="Feb-25" dataDxfId="5" dataCellStyle="Currency"/>
    <tableColumn id="13" xr3:uid="{E0634B08-B227-48F8-9915-34E46D9580D1}" name="Mar-25" dataDxfId="4" dataCellStyle="Currency"/>
    <tableColumn id="14" xr3:uid="{507FC777-6737-4F4C-9CB9-01D48CA5068C}" name="Apr-25" dataDxfId="3" dataCellStyle="Currency"/>
    <tableColumn id="15" xr3:uid="{9D8699F8-862A-4C6B-B6C9-EEEBD474C176}" name="May-25" dataDxfId="2" dataCellStyle="Currency"/>
    <tableColumn id="16" xr3:uid="{9718E16B-F866-47AB-B339-8A84A4DC8F2A}" name="Jun-25" dataDxfId="1" dataCellStyle="Currency"/>
  </tableColumns>
  <tableStyleInfo name="rcca" showFirstColumn="0" showLastColumn="0" showRowStripes="1" showColumnStripes="0"/>
</table>
</file>

<file path=xl/theme/theme1.xml><?xml version="1.0" encoding="utf-8"?>
<a:theme xmlns:a="http://schemas.openxmlformats.org/drawingml/2006/main" name="Office Theme">
  <a:themeElements>
    <a:clrScheme name="IL RCCA">
      <a:dk1>
        <a:sysClr val="windowText" lastClr="000000"/>
      </a:dk1>
      <a:lt1>
        <a:sysClr val="window" lastClr="FFFFFF"/>
      </a:lt1>
      <a:dk2>
        <a:srgbClr val="020969"/>
      </a:dk2>
      <a:lt2>
        <a:srgbClr val="E7E6E6"/>
      </a:lt2>
      <a:accent1>
        <a:srgbClr val="406FB8"/>
      </a:accent1>
      <a:accent2>
        <a:srgbClr val="FFB739"/>
      </a:accent2>
      <a:accent3>
        <a:srgbClr val="183AD6"/>
      </a:accent3>
      <a:accent4>
        <a:srgbClr val="F2F2F8"/>
      </a:accent4>
      <a:accent5>
        <a:srgbClr val="5B9BD5"/>
      </a:accent5>
      <a:accent6>
        <a:srgbClr val="70AD47"/>
      </a:accent6>
      <a:hlink>
        <a:srgbClr val="0563C1"/>
      </a:hlink>
      <a:folHlink>
        <a:srgbClr val="954F72"/>
      </a:folHlink>
    </a:clrScheme>
    <a:fontScheme name="Custom 6">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0C725-EF5C-45E9-8E5C-3D1441CB7BEA}">
  <sheetPr>
    <tabColor theme="3"/>
    <pageSetUpPr fitToPage="1"/>
  </sheetPr>
  <dimension ref="A1:E18"/>
  <sheetViews>
    <sheetView showGridLines="0" zoomScaleNormal="100" workbookViewId="0">
      <selection activeCell="B18" sqref="B18"/>
    </sheetView>
  </sheetViews>
  <sheetFormatPr defaultColWidth="9.109375" defaultRowHeight="15" x14ac:dyDescent="0.2"/>
  <cols>
    <col min="1" max="1" width="3.33203125" style="29" customWidth="1"/>
    <col min="2" max="2" width="32" style="30" customWidth="1"/>
    <col min="3" max="3" width="44.109375" style="17" customWidth="1"/>
    <col min="4" max="4" width="70.6640625" style="17" customWidth="1"/>
    <col min="5" max="5" width="36.5546875" style="17" customWidth="1"/>
    <col min="6" max="16384" width="9.109375" style="17"/>
  </cols>
  <sheetData>
    <row r="1" spans="1:5" ht="56.25" customHeight="1" x14ac:dyDescent="0.25">
      <c r="A1" s="65" t="s">
        <v>203</v>
      </c>
      <c r="B1" s="65"/>
      <c r="C1" s="16"/>
      <c r="D1" s="16"/>
    </row>
    <row r="2" spans="1:5" ht="31.5" x14ac:dyDescent="0.2">
      <c r="A2" s="19" t="s">
        <v>0</v>
      </c>
      <c r="B2" s="20" t="s">
        <v>1</v>
      </c>
      <c r="C2" s="20" t="s">
        <v>2</v>
      </c>
      <c r="D2" s="20" t="s">
        <v>3</v>
      </c>
      <c r="E2" s="18"/>
    </row>
    <row r="3" spans="1:5" ht="75" x14ac:dyDescent="0.2">
      <c r="A3" s="21" t="s">
        <v>4</v>
      </c>
      <c r="B3" s="22" t="s">
        <v>5</v>
      </c>
      <c r="C3" s="23" t="s">
        <v>141</v>
      </c>
      <c r="D3" s="23" t="s">
        <v>194</v>
      </c>
      <c r="E3" s="18"/>
    </row>
    <row r="4" spans="1:5" ht="30" x14ac:dyDescent="0.2">
      <c r="A4" s="24" t="s">
        <v>6</v>
      </c>
      <c r="B4" s="120" t="s">
        <v>7</v>
      </c>
      <c r="C4" s="25" t="s">
        <v>8</v>
      </c>
      <c r="D4" s="25" t="s">
        <v>144</v>
      </c>
      <c r="E4" s="18"/>
    </row>
    <row r="5" spans="1:5" ht="60" x14ac:dyDescent="0.2">
      <c r="A5" s="21" t="s">
        <v>9</v>
      </c>
      <c r="B5" s="121" t="s">
        <v>10</v>
      </c>
      <c r="C5" s="26" t="s">
        <v>11</v>
      </c>
      <c r="D5" s="26" t="s">
        <v>193</v>
      </c>
      <c r="E5" s="18"/>
    </row>
    <row r="6" spans="1:5" ht="60" x14ac:dyDescent="0.2">
      <c r="A6" s="24">
        <v>1</v>
      </c>
      <c r="B6" s="120" t="s">
        <v>106</v>
      </c>
      <c r="C6" s="25" t="s">
        <v>12</v>
      </c>
      <c r="D6" s="25" t="s">
        <v>145</v>
      </c>
      <c r="E6" s="18"/>
    </row>
    <row r="7" spans="1:5" ht="53.25" customHeight="1" x14ac:dyDescent="0.2">
      <c r="A7" s="21">
        <v>2</v>
      </c>
      <c r="B7" s="121" t="s">
        <v>13</v>
      </c>
      <c r="C7" s="26" t="s">
        <v>14</v>
      </c>
      <c r="D7" s="26" t="s">
        <v>188</v>
      </c>
      <c r="E7" s="18"/>
    </row>
    <row r="8" spans="1:5" ht="30" x14ac:dyDescent="0.2">
      <c r="A8" s="24">
        <v>3</v>
      </c>
      <c r="B8" s="120" t="s">
        <v>15</v>
      </c>
      <c r="C8" s="25" t="s">
        <v>16</v>
      </c>
      <c r="D8" s="25" t="s">
        <v>17</v>
      </c>
      <c r="E8" s="18"/>
    </row>
    <row r="9" spans="1:5" ht="30" x14ac:dyDescent="0.2">
      <c r="A9" s="21">
        <v>4</v>
      </c>
      <c r="B9" s="121" t="s">
        <v>18</v>
      </c>
      <c r="C9" s="26" t="s">
        <v>19</v>
      </c>
      <c r="D9" s="26" t="s">
        <v>20</v>
      </c>
      <c r="E9" s="18"/>
    </row>
    <row r="10" spans="1:5" ht="30" x14ac:dyDescent="0.2">
      <c r="A10" s="24">
        <v>5</v>
      </c>
      <c r="B10" s="120" t="s">
        <v>21</v>
      </c>
      <c r="C10" s="25" t="s">
        <v>22</v>
      </c>
      <c r="D10" s="25" t="s">
        <v>23</v>
      </c>
      <c r="E10" s="18"/>
    </row>
    <row r="11" spans="1:5" ht="30" x14ac:dyDescent="0.2">
      <c r="A11" s="21">
        <v>6</v>
      </c>
      <c r="B11" s="121" t="s">
        <v>24</v>
      </c>
      <c r="C11" s="26" t="s">
        <v>25</v>
      </c>
      <c r="D11" s="26" t="s">
        <v>26</v>
      </c>
      <c r="E11" s="18"/>
    </row>
    <row r="12" spans="1:5" ht="30" x14ac:dyDescent="0.2">
      <c r="A12" s="24">
        <v>7</v>
      </c>
      <c r="B12" s="120" t="s">
        <v>27</v>
      </c>
      <c r="C12" s="25" t="s">
        <v>28</v>
      </c>
      <c r="D12" s="25" t="s">
        <v>29</v>
      </c>
      <c r="E12" s="18"/>
    </row>
    <row r="13" spans="1:5" ht="30" x14ac:dyDescent="0.2">
      <c r="A13" s="21">
        <v>8</v>
      </c>
      <c r="B13" s="121" t="s">
        <v>30</v>
      </c>
      <c r="C13" s="27" t="s">
        <v>31</v>
      </c>
      <c r="D13" s="26" t="s">
        <v>32</v>
      </c>
      <c r="E13" s="18"/>
    </row>
    <row r="14" spans="1:5" ht="30" x14ac:dyDescent="0.2">
      <c r="A14" s="24">
        <v>9</v>
      </c>
      <c r="B14" s="120" t="s">
        <v>33</v>
      </c>
      <c r="C14" s="28" t="s">
        <v>34</v>
      </c>
      <c r="D14" s="25" t="s">
        <v>35</v>
      </c>
      <c r="E14" s="18"/>
    </row>
    <row r="15" spans="1:5" ht="17.25" x14ac:dyDescent="0.2">
      <c r="A15" s="21">
        <v>10</v>
      </c>
      <c r="B15" s="233" t="s">
        <v>161</v>
      </c>
      <c r="C15" s="26" t="s">
        <v>162</v>
      </c>
      <c r="D15" s="26" t="s">
        <v>162</v>
      </c>
      <c r="E15" s="18"/>
    </row>
    <row r="16" spans="1:5" ht="45" x14ac:dyDescent="0.2">
      <c r="A16" s="24">
        <v>11</v>
      </c>
      <c r="B16" s="120" t="s">
        <v>36</v>
      </c>
      <c r="C16" s="25" t="s">
        <v>127</v>
      </c>
      <c r="D16" s="25" t="s">
        <v>146</v>
      </c>
      <c r="E16" s="18"/>
    </row>
    <row r="17" spans="1:5" ht="15.75" x14ac:dyDescent="0.2">
      <c r="A17" s="21">
        <v>12</v>
      </c>
      <c r="B17" s="121" t="s">
        <v>37</v>
      </c>
      <c r="C17" s="26" t="s">
        <v>142</v>
      </c>
      <c r="D17" s="27" t="s">
        <v>38</v>
      </c>
      <c r="E17" s="18"/>
    </row>
    <row r="18" spans="1:5" ht="31.5" x14ac:dyDescent="0.2">
      <c r="A18" s="24">
        <v>13</v>
      </c>
      <c r="B18" s="122" t="s">
        <v>149</v>
      </c>
      <c r="C18" s="25" t="s">
        <v>143</v>
      </c>
      <c r="D18" s="25" t="s">
        <v>39</v>
      </c>
    </row>
  </sheetData>
  <hyperlinks>
    <hyperlink ref="B4" location="'(b) Applicant Information'!A1" display="Applicant Information" xr:uid="{24754829-FACE-4F35-9F7D-BF85CFBEB0B3}"/>
    <hyperlink ref="B5" location="'(c) Budget Summary'!A1" display="Budget Summary" xr:uid="{98A7B7A1-C27F-40DB-837D-88E19DE8F574}"/>
    <hyperlink ref="B6" location="'1. Personnel'!A1" display="Personnel" xr:uid="{A294884C-8B60-474F-98AB-6EB20AF9B77C}"/>
    <hyperlink ref="B7" location="'2. Fringe Benefits'!A1" display="Fringe Benefits" xr:uid="{78AFF87D-027A-4ADB-8857-5560AD7BD7B2}"/>
    <hyperlink ref="B8" location="'3. Travel'!A1" display="Travel" xr:uid="{DE6ED56C-6525-4954-8E8D-C624BF0F21B9}"/>
    <hyperlink ref="B9" location="'4. Equipment'!A1" display="Equipment" xr:uid="{039FB446-DDE2-4D63-BB37-750F7F89F6D2}"/>
    <hyperlink ref="B10" location="'5. Supplies'!A1" display="Supplies" xr:uid="{27B89F09-D380-4FA6-8097-348176BB7C4E}"/>
    <hyperlink ref="B11" location="'6. Contractual Services'!A1" display="Contractual Services" xr:uid="{CABE175B-CFBA-4231-BA8B-C5E369C19F2A}"/>
    <hyperlink ref="B12" location="'7. Consultant Services and Exp'!A1" display="Consultant Services and Expenses" xr:uid="{21DE0067-E14D-411B-9820-1906E0CCF0E2}"/>
    <hyperlink ref="B13" location="'8. Occupancy (Rent &amp; Utilities)'!A1" display="Occupancy (Rent and Utilities)" xr:uid="{4F873320-8682-479F-8C80-96A10FCE00F0}"/>
    <hyperlink ref="B14" location="'9. Training and Education'!A1" display="Training and Education" xr:uid="{67093675-3DDD-45E4-AFB6-4E13B0DF3C7E}"/>
    <hyperlink ref="B15" location="'10. Opt Task (Not Applicable)'!A1" display="Grant-Specific Line Item " xr:uid="{02C0D911-04A1-4E59-A92A-7862E46B90BD}"/>
    <hyperlink ref="B16" location="'11. Total Indirect Costs'!A1" display="Total Indirect Costs" xr:uid="{EEE8D48D-FC14-4A1A-82CD-761823AC53D1}"/>
    <hyperlink ref="B17" location="'12. Program Narrative'!A1" display="Program Narrative" xr:uid="{BBA47C88-5644-484D-A5E1-BA4AA4B62344}"/>
    <hyperlink ref="B18" location="'13. Cash Budget Request '!A1" display="Advance Payment Request Cash Budget Items" xr:uid="{EF8700CB-3CDB-406F-8503-42B768404966}"/>
  </hyperlinks>
  <pageMargins left="0.25" right="0.25" top="0.75" bottom="0.75" header="0.3" footer="0.3"/>
  <pageSetup scale="74"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237F-00F8-49FF-B76A-FEE382595FA0}">
  <sheetPr>
    <tabColor theme="9" tint="0.79998168889431442"/>
    <pageSetUpPr fitToPage="1"/>
  </sheetPr>
  <dimension ref="A1:B19"/>
  <sheetViews>
    <sheetView showGridLines="0" zoomScaleNormal="100" workbookViewId="0"/>
  </sheetViews>
  <sheetFormatPr defaultColWidth="8.88671875" defaultRowHeight="15" x14ac:dyDescent="0.2"/>
  <cols>
    <col min="1" max="1" width="64.33203125" style="11" customWidth="1"/>
    <col min="2" max="2" width="43.33203125" style="11" customWidth="1"/>
    <col min="3" max="3" width="8.88671875" style="11"/>
    <col min="4" max="4" width="19" style="11" customWidth="1"/>
    <col min="5" max="16384" width="8.88671875" style="11"/>
  </cols>
  <sheetData>
    <row r="1" spans="1:2" ht="48" customHeight="1" x14ac:dyDescent="0.25">
      <c r="A1" s="31" t="s">
        <v>40</v>
      </c>
      <c r="B1" s="12"/>
    </row>
    <row r="2" spans="1:2" s="33" customFormat="1" ht="17.25" x14ac:dyDescent="0.2">
      <c r="A2" s="32" t="s">
        <v>7</v>
      </c>
      <c r="B2" s="32" t="s">
        <v>41</v>
      </c>
    </row>
    <row r="3" spans="1:2" ht="35.25" customHeight="1" x14ac:dyDescent="0.2">
      <c r="A3" s="34" t="s">
        <v>131</v>
      </c>
      <c r="B3" s="38"/>
    </row>
    <row r="4" spans="1:2" ht="35.25" customHeight="1" x14ac:dyDescent="0.2">
      <c r="A4" s="35" t="s">
        <v>132</v>
      </c>
      <c r="B4" s="38"/>
    </row>
    <row r="5" spans="1:2" ht="35.25" customHeight="1" x14ac:dyDescent="0.2">
      <c r="A5" s="35" t="s">
        <v>42</v>
      </c>
      <c r="B5" s="38"/>
    </row>
    <row r="6" spans="1:2" ht="35.25" customHeight="1" x14ac:dyDescent="0.2">
      <c r="A6" s="35" t="s">
        <v>43</v>
      </c>
      <c r="B6" s="38"/>
    </row>
    <row r="7" spans="1:2" ht="41.25" x14ac:dyDescent="0.2">
      <c r="A7" s="35" t="s">
        <v>133</v>
      </c>
      <c r="B7" s="38"/>
    </row>
    <row r="8" spans="1:2" ht="35.25" customHeight="1" x14ac:dyDescent="0.2">
      <c r="A8" s="35" t="s">
        <v>44</v>
      </c>
      <c r="B8" s="38"/>
    </row>
    <row r="9" spans="1:2" ht="35.25" customHeight="1" x14ac:dyDescent="0.2">
      <c r="A9" s="35" t="s">
        <v>134</v>
      </c>
      <c r="B9" s="2"/>
    </row>
    <row r="10" spans="1:2" ht="35.25" customHeight="1" x14ac:dyDescent="0.2">
      <c r="A10" s="36" t="s">
        <v>135</v>
      </c>
      <c r="B10" s="39"/>
    </row>
    <row r="11" spans="1:2" ht="35.25" customHeight="1" x14ac:dyDescent="0.2">
      <c r="A11" s="36" t="s">
        <v>150</v>
      </c>
      <c r="B11" s="38"/>
    </row>
    <row r="12" spans="1:2" ht="35.25" customHeight="1" x14ac:dyDescent="0.2">
      <c r="A12" s="36" t="s">
        <v>45</v>
      </c>
      <c r="B12" s="38"/>
    </row>
    <row r="13" spans="1:2" ht="35.25" customHeight="1" x14ac:dyDescent="0.2">
      <c r="A13" s="104" t="s">
        <v>191</v>
      </c>
      <c r="B13" s="105"/>
    </row>
    <row r="14" spans="1:2" ht="15.75" x14ac:dyDescent="0.2">
      <c r="A14" s="36"/>
      <c r="B14" s="39"/>
    </row>
    <row r="19" spans="2:2" x14ac:dyDescent="0.2">
      <c r="B19" s="37"/>
    </row>
  </sheetData>
  <sheetProtection formatCells="0" formatColumns="0" formatRows="0"/>
  <pageMargins left="0.7" right="0.7" top="0.75" bottom="0.75" header="0.3" footer="0.3"/>
  <pageSetup scale="70"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1F9AF4A-C3AF-47F1-9FE6-D49FC04A447D}">
          <x14:formula1>
            <xm:f>Data!$A$2:$A$4</xm:f>
          </x14:formula1>
          <xm:sqref>B9</xm:sqref>
        </x14:dataValidation>
        <x14:dataValidation type="list" allowBlank="1" showInputMessage="1" showErrorMessage="1" xr:uid="{61DB6B80-4E1A-411B-B9EB-164500BFC492}">
          <x14:formula1>
            <xm:f>Data!$B$2:$B$4</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8139-D618-4295-9C95-5AB92313745B}">
  <sheetPr>
    <tabColor theme="9" tint="0.79998168889431442"/>
    <pageSetUpPr fitToPage="1"/>
  </sheetPr>
  <dimension ref="A1:B16"/>
  <sheetViews>
    <sheetView showGridLines="0" zoomScaleNormal="110" workbookViewId="0"/>
  </sheetViews>
  <sheetFormatPr defaultColWidth="8.88671875" defaultRowHeight="15" x14ac:dyDescent="0.2"/>
  <cols>
    <col min="1" max="1" width="48.88671875" style="11" customWidth="1"/>
    <col min="2" max="2" width="28.33203125" style="11" customWidth="1"/>
    <col min="3" max="3" width="20.33203125" style="11" customWidth="1"/>
    <col min="4" max="16384" width="8.88671875" style="11"/>
  </cols>
  <sheetData>
    <row r="1" spans="1:2" ht="34.5" customHeight="1" x14ac:dyDescent="0.25">
      <c r="A1" s="31" t="s">
        <v>46</v>
      </c>
      <c r="B1" s="12"/>
    </row>
    <row r="2" spans="1:2" ht="31.5" x14ac:dyDescent="0.2">
      <c r="A2" s="1" t="s">
        <v>47</v>
      </c>
      <c r="B2" s="227" t="s">
        <v>48</v>
      </c>
    </row>
    <row r="3" spans="1:2" x14ac:dyDescent="0.2">
      <c r="A3" s="40" t="s">
        <v>49</v>
      </c>
      <c r="B3" s="41">
        <f>'1. Personnel'!M15</f>
        <v>0</v>
      </c>
    </row>
    <row r="4" spans="1:2" x14ac:dyDescent="0.2">
      <c r="A4" s="42" t="s">
        <v>50</v>
      </c>
      <c r="B4" s="41">
        <f>'2. Fringe Benefits'!D15</f>
        <v>0</v>
      </c>
    </row>
    <row r="5" spans="1:2" x14ac:dyDescent="0.2">
      <c r="A5" s="42" t="s">
        <v>51</v>
      </c>
      <c r="B5" s="41">
        <f>travel[[#Totals],[TOTAL 
Travel item costs
(Calculation: E*G*H)]]</f>
        <v>0</v>
      </c>
    </row>
    <row r="6" spans="1:2" x14ac:dyDescent="0.2">
      <c r="A6" s="42" t="s">
        <v>52</v>
      </c>
      <c r="B6" s="41">
        <f>'4. Equipment'!E32</f>
        <v>0</v>
      </c>
    </row>
    <row r="7" spans="1:2" x14ac:dyDescent="0.2">
      <c r="A7" s="42" t="s">
        <v>53</v>
      </c>
      <c r="B7" s="41">
        <f>'5. Supplies'!F32</f>
        <v>0</v>
      </c>
    </row>
    <row r="8" spans="1:2" x14ac:dyDescent="0.2">
      <c r="A8" s="42" t="s">
        <v>54</v>
      </c>
      <c r="B8" s="41">
        <f>contractual_services[[#Totals],[TOTAL 
Contractual Item Costs
(Enter contractual costs for each item for the period of performance.)]]</f>
        <v>0</v>
      </c>
    </row>
    <row r="9" spans="1:2" x14ac:dyDescent="0.2">
      <c r="A9" s="42" t="s">
        <v>55</v>
      </c>
      <c r="B9" s="41">
        <f>'7. Consultant Services and Exp'!I32</f>
        <v>0</v>
      </c>
    </row>
    <row r="10" spans="1:2" x14ac:dyDescent="0.2">
      <c r="A10" s="42" t="s">
        <v>56</v>
      </c>
      <c r="B10" s="41">
        <f>'8. Occupancy (Rent &amp; Utilities)'!F22</f>
        <v>0</v>
      </c>
    </row>
    <row r="11" spans="1:2" x14ac:dyDescent="0.2">
      <c r="A11" s="42" t="s">
        <v>57</v>
      </c>
      <c r="B11" s="41">
        <f>'9. Training and Education'!F31</f>
        <v>0</v>
      </c>
    </row>
    <row r="12" spans="1:2" x14ac:dyDescent="0.2">
      <c r="A12" s="129" t="s">
        <v>167</v>
      </c>
      <c r="B12" s="43"/>
    </row>
    <row r="13" spans="1:2" x14ac:dyDescent="0.2">
      <c r="A13" s="44" t="s">
        <v>58</v>
      </c>
      <c r="B13" s="228">
        <f>SUM(B3:B11)</f>
        <v>0</v>
      </c>
    </row>
    <row r="14" spans="1:2" x14ac:dyDescent="0.2">
      <c r="A14" s="42" t="s">
        <v>59</v>
      </c>
      <c r="B14" s="41" cm="1">
        <f t="array" ref="B14">indirect_costs[TOTAL 
Indirect costs 
(Calculation: B*C)]</f>
        <v>0</v>
      </c>
    </row>
    <row r="15" spans="1:2" ht="54" customHeight="1" x14ac:dyDescent="0.2">
      <c r="A15" s="119" t="s">
        <v>60</v>
      </c>
      <c r="B15" s="128">
        <f t="shared" ref="B15" si="0">B13+B14</f>
        <v>0</v>
      </c>
    </row>
    <row r="16" spans="1:2" x14ac:dyDescent="0.2">
      <c r="A16" s="45"/>
      <c r="B16" s="46"/>
    </row>
  </sheetData>
  <phoneticPr fontId="27" type="noConversion"/>
  <pageMargins left="0.7" right="0.7" top="0.75" bottom="0.75" header="0.3" footer="0.3"/>
  <pageSetup scale="98" orientation="portrait" r:id="rId1"/>
  <ignoredErrors>
    <ignoredError sqref="B1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CAF3-F1AD-4E30-9AB3-DBB6FE1DF97B}">
  <sheetPr>
    <tabColor theme="8" tint="0.79998168889431442"/>
    <pageSetUpPr fitToPage="1"/>
  </sheetPr>
  <dimension ref="A1:N20"/>
  <sheetViews>
    <sheetView showGridLines="0" zoomScaleNormal="100" workbookViewId="0"/>
  </sheetViews>
  <sheetFormatPr defaultColWidth="8.88671875" defaultRowHeight="15" x14ac:dyDescent="0.2"/>
  <cols>
    <col min="1" max="1" width="20.88671875" style="11" customWidth="1"/>
    <col min="2" max="2" width="19.33203125" style="11" customWidth="1"/>
    <col min="3" max="3" width="15" style="11" customWidth="1"/>
    <col min="4" max="4" width="15.109375" style="11" customWidth="1"/>
    <col min="5" max="5" width="14.88671875" style="11" customWidth="1"/>
    <col min="6" max="7" width="16.33203125" style="11" customWidth="1"/>
    <col min="8" max="8" width="18.33203125" style="11" customWidth="1"/>
    <col min="9" max="9" width="17.33203125" style="11" customWidth="1"/>
    <col min="10" max="10" width="15.33203125" style="11" bestFit="1" customWidth="1"/>
    <col min="11" max="11" width="17" style="11" customWidth="1"/>
    <col min="12" max="12" width="16.6640625" style="11" customWidth="1"/>
    <col min="13" max="13" width="17.88671875" style="11" customWidth="1"/>
    <col min="14" max="14" width="3.33203125" style="11" customWidth="1"/>
    <col min="15" max="16384" width="8.88671875" style="11"/>
  </cols>
  <sheetData>
    <row r="1" spans="1:14" ht="33" customHeight="1" x14ac:dyDescent="0.25">
      <c r="A1" s="65" t="s">
        <v>61</v>
      </c>
      <c r="B1" s="10"/>
      <c r="C1" s="10"/>
      <c r="D1" s="10"/>
      <c r="E1" s="10"/>
      <c r="F1" s="10"/>
      <c r="G1" s="10"/>
      <c r="H1" s="10"/>
      <c r="I1" s="10"/>
      <c r="J1" s="10"/>
      <c r="K1" s="10"/>
      <c r="L1" s="10"/>
      <c r="M1" s="10"/>
    </row>
    <row r="2" spans="1:14" s="49" customFormat="1" ht="105" x14ac:dyDescent="0.2">
      <c r="A2" s="139" t="s">
        <v>62</v>
      </c>
      <c r="B2" s="139" t="s">
        <v>128</v>
      </c>
      <c r="C2" s="140" t="s">
        <v>192</v>
      </c>
      <c r="D2" s="140" t="s">
        <v>201</v>
      </c>
      <c r="E2" s="140" t="s">
        <v>199</v>
      </c>
      <c r="F2" s="140" t="s">
        <v>200</v>
      </c>
      <c r="G2" s="140" t="s">
        <v>198</v>
      </c>
      <c r="H2" s="139" t="s">
        <v>165</v>
      </c>
      <c r="I2" s="139" t="s">
        <v>166</v>
      </c>
      <c r="J2" s="139" t="s">
        <v>179</v>
      </c>
      <c r="K2" s="139" t="s">
        <v>63</v>
      </c>
      <c r="L2" s="139" t="s">
        <v>174</v>
      </c>
      <c r="M2" s="141" t="s">
        <v>175</v>
      </c>
    </row>
    <row r="3" spans="1:14" s="48" customFormat="1" x14ac:dyDescent="0.2">
      <c r="A3" s="131" t="s">
        <v>187</v>
      </c>
      <c r="B3" s="133"/>
      <c r="C3" s="134"/>
      <c r="D3" s="135"/>
      <c r="E3" s="135"/>
      <c r="F3" s="135"/>
      <c r="G3" s="135"/>
      <c r="H3" s="136"/>
      <c r="I3" s="135"/>
      <c r="J3" s="137"/>
      <c r="K3" s="138"/>
      <c r="L3" s="138"/>
      <c r="M3" s="180">
        <f>SUM(('1. Personnel'!$H3*'1. Personnel'!$I3*'1. Personnel'!$L3)/12) +('1. Personnel'!$J3*'1. Personnel'!$K3*'1. Personnel'!$L3)</f>
        <v>0</v>
      </c>
    </row>
    <row r="4" spans="1:14" s="48" customFormat="1" x14ac:dyDescent="0.2">
      <c r="A4" s="131" t="s">
        <v>187</v>
      </c>
      <c r="B4" s="133"/>
      <c r="C4" s="134"/>
      <c r="D4" s="135"/>
      <c r="E4" s="135"/>
      <c r="F4" s="135"/>
      <c r="G4" s="135"/>
      <c r="H4" s="136"/>
      <c r="I4" s="135"/>
      <c r="J4" s="137"/>
      <c r="K4" s="138"/>
      <c r="L4" s="138"/>
      <c r="M4" s="180">
        <f>SUM(('1. Personnel'!$H4*'1. Personnel'!$I4*'1. Personnel'!$L4)/12) +('1. Personnel'!$J4*'1. Personnel'!$K4*'1. Personnel'!$L4)</f>
        <v>0</v>
      </c>
    </row>
    <row r="5" spans="1:14" s="48" customFormat="1" x14ac:dyDescent="0.2">
      <c r="A5" s="131" t="s">
        <v>187</v>
      </c>
      <c r="B5" s="133"/>
      <c r="C5" s="134"/>
      <c r="D5" s="135"/>
      <c r="E5" s="135"/>
      <c r="F5" s="135"/>
      <c r="G5" s="135"/>
      <c r="H5" s="136"/>
      <c r="I5" s="135"/>
      <c r="J5" s="137"/>
      <c r="K5" s="138"/>
      <c r="L5" s="138"/>
      <c r="M5" s="180">
        <f>SUM(('1. Personnel'!$H5*'1. Personnel'!$I5*'1. Personnel'!$L5)/12) +('1. Personnel'!$J5*'1. Personnel'!$K5*'1. Personnel'!$L5)</f>
        <v>0</v>
      </c>
    </row>
    <row r="6" spans="1:14" s="48" customFormat="1" x14ac:dyDescent="0.2">
      <c r="A6" s="131" t="s">
        <v>187</v>
      </c>
      <c r="B6" s="133"/>
      <c r="C6" s="134"/>
      <c r="D6" s="135"/>
      <c r="E6" s="135"/>
      <c r="F6" s="135"/>
      <c r="G6" s="135"/>
      <c r="H6" s="136"/>
      <c r="I6" s="135"/>
      <c r="J6" s="137"/>
      <c r="K6" s="138"/>
      <c r="L6" s="138"/>
      <c r="M6" s="180">
        <f>SUM(('1. Personnel'!$H6*'1. Personnel'!$I6*'1. Personnel'!$L6)/12) +('1. Personnel'!$J6*'1. Personnel'!$K6*'1. Personnel'!$L6)</f>
        <v>0</v>
      </c>
    </row>
    <row r="7" spans="1:14" s="48" customFormat="1" x14ac:dyDescent="0.2">
      <c r="A7" s="131" t="s">
        <v>187</v>
      </c>
      <c r="B7" s="133"/>
      <c r="C7" s="134"/>
      <c r="D7" s="135"/>
      <c r="E7" s="135"/>
      <c r="F7" s="135"/>
      <c r="G7" s="135"/>
      <c r="H7" s="136"/>
      <c r="I7" s="135"/>
      <c r="J7" s="137"/>
      <c r="K7" s="138"/>
      <c r="L7" s="138"/>
      <c r="M7" s="180">
        <f>SUM(('1. Personnel'!$H7*'1. Personnel'!$I7*'1. Personnel'!$L7)/12) +('1. Personnel'!$J7*'1. Personnel'!$K7*'1. Personnel'!$L7)</f>
        <v>0</v>
      </c>
    </row>
    <row r="8" spans="1:14" s="48" customFormat="1" x14ac:dyDescent="0.2">
      <c r="A8" s="131" t="s">
        <v>187</v>
      </c>
      <c r="B8" s="133"/>
      <c r="C8" s="134"/>
      <c r="D8" s="135"/>
      <c r="E8" s="135"/>
      <c r="F8" s="135"/>
      <c r="G8" s="135"/>
      <c r="H8" s="136"/>
      <c r="I8" s="135"/>
      <c r="J8" s="137"/>
      <c r="K8" s="138"/>
      <c r="L8" s="138"/>
      <c r="M8" s="180">
        <f>SUM(('1. Personnel'!$H8*'1. Personnel'!$I8*'1. Personnel'!$L8)/12) +('1. Personnel'!$J8*'1. Personnel'!$K8*'1. Personnel'!$L8)</f>
        <v>0</v>
      </c>
    </row>
    <row r="9" spans="1:14" s="48" customFormat="1" x14ac:dyDescent="0.2">
      <c r="A9" s="131" t="s">
        <v>187</v>
      </c>
      <c r="B9" s="133"/>
      <c r="C9" s="134"/>
      <c r="D9" s="135"/>
      <c r="E9" s="135"/>
      <c r="F9" s="135"/>
      <c r="G9" s="135"/>
      <c r="H9" s="136"/>
      <c r="I9" s="135"/>
      <c r="J9" s="137"/>
      <c r="K9" s="138"/>
      <c r="L9" s="138"/>
      <c r="M9" s="180">
        <f>SUM(('1. Personnel'!$H9*'1. Personnel'!$I9*'1. Personnel'!$L9)/12) +('1. Personnel'!$J9*'1. Personnel'!$K9*'1. Personnel'!$L9)</f>
        <v>0</v>
      </c>
    </row>
    <row r="10" spans="1:14" s="48" customFormat="1" x14ac:dyDescent="0.2">
      <c r="A10" s="131" t="s">
        <v>187</v>
      </c>
      <c r="B10" s="133"/>
      <c r="C10" s="134"/>
      <c r="D10" s="135"/>
      <c r="E10" s="135"/>
      <c r="F10" s="135"/>
      <c r="G10" s="135"/>
      <c r="H10" s="136"/>
      <c r="I10" s="135"/>
      <c r="J10" s="137"/>
      <c r="K10" s="138"/>
      <c r="L10" s="138"/>
      <c r="M10" s="180">
        <f>SUM(('1. Personnel'!$H10*'1. Personnel'!$I10*'1. Personnel'!$L10)/12) +('1. Personnel'!$J10*'1. Personnel'!$K10*'1. Personnel'!$L10)</f>
        <v>0</v>
      </c>
    </row>
    <row r="11" spans="1:14" s="48" customFormat="1" x14ac:dyDescent="0.2">
      <c r="A11" s="131" t="s">
        <v>187</v>
      </c>
      <c r="B11" s="133"/>
      <c r="C11" s="134"/>
      <c r="D11" s="135"/>
      <c r="E11" s="135"/>
      <c r="F11" s="135"/>
      <c r="G11" s="135"/>
      <c r="H11" s="136"/>
      <c r="I11" s="135"/>
      <c r="J11" s="137"/>
      <c r="K11" s="138"/>
      <c r="L11" s="138"/>
      <c r="M11" s="180">
        <f>SUM(('1. Personnel'!$H11*'1. Personnel'!$I11*'1. Personnel'!$L11)/12) +('1. Personnel'!$J11*'1. Personnel'!$K11*'1. Personnel'!$L11)</f>
        <v>0</v>
      </c>
    </row>
    <row r="12" spans="1:14" s="48" customFormat="1" x14ac:dyDescent="0.2">
      <c r="A12" s="131" t="s">
        <v>187</v>
      </c>
      <c r="B12" s="133"/>
      <c r="C12" s="134"/>
      <c r="D12" s="135"/>
      <c r="E12" s="135"/>
      <c r="F12" s="135"/>
      <c r="G12" s="135"/>
      <c r="H12" s="136"/>
      <c r="I12" s="135"/>
      <c r="J12" s="137"/>
      <c r="K12" s="138"/>
      <c r="L12" s="138"/>
      <c r="M12" s="180">
        <f>SUM(('1. Personnel'!$H12*'1. Personnel'!$I12*'1. Personnel'!$L12)/12) +('1. Personnel'!$J12*'1. Personnel'!$K12*'1. Personnel'!$L12)</f>
        <v>0</v>
      </c>
    </row>
    <row r="13" spans="1:14" s="48" customFormat="1" x14ac:dyDescent="0.2">
      <c r="A13" s="131" t="s">
        <v>187</v>
      </c>
      <c r="B13" s="133"/>
      <c r="C13" s="134"/>
      <c r="D13" s="135"/>
      <c r="E13" s="135"/>
      <c r="F13" s="135"/>
      <c r="G13" s="135"/>
      <c r="H13" s="136"/>
      <c r="I13" s="135"/>
      <c r="J13" s="137"/>
      <c r="K13" s="138"/>
      <c r="L13" s="138"/>
      <c r="M13" s="180">
        <f>SUM(('1. Personnel'!$H13*'1. Personnel'!$I13*'1. Personnel'!$L13)/12) +('1. Personnel'!$J13*'1. Personnel'!$K13*'1. Personnel'!$L13)</f>
        <v>0</v>
      </c>
    </row>
    <row r="14" spans="1:14" s="48" customFormat="1" x14ac:dyDescent="0.2">
      <c r="A14" s="131" t="s">
        <v>187</v>
      </c>
      <c r="B14" s="133"/>
      <c r="C14" s="134"/>
      <c r="D14" s="135"/>
      <c r="E14" s="135"/>
      <c r="F14" s="135"/>
      <c r="G14" s="135"/>
      <c r="H14" s="136"/>
      <c r="I14" s="135"/>
      <c r="J14" s="137"/>
      <c r="K14" s="138"/>
      <c r="L14" s="138"/>
      <c r="M14" s="180">
        <f>SUM(('1. Personnel'!$H14*'1. Personnel'!$I14*'1. Personnel'!$L14)/12) +('1. Personnel'!$J14*'1. Personnel'!$K14*'1. Personnel'!$L14)</f>
        <v>0</v>
      </c>
    </row>
    <row r="15" spans="1:14" ht="20.25" x14ac:dyDescent="0.2">
      <c r="A15" s="183"/>
      <c r="B15" s="183"/>
      <c r="C15" s="184"/>
      <c r="D15" s="185"/>
      <c r="E15" s="185"/>
      <c r="F15" s="185"/>
      <c r="G15" s="185"/>
      <c r="H15" s="186"/>
      <c r="I15" s="187"/>
      <c r="J15" s="188"/>
      <c r="K15" s="189"/>
      <c r="L15" s="190"/>
      <c r="M15" s="200">
        <f>SUBTOTAL(109,M3:M14)</f>
        <v>0</v>
      </c>
      <c r="N15" s="51"/>
    </row>
    <row r="16" spans="1:14" x14ac:dyDescent="0.2">
      <c r="A16" s="52"/>
      <c r="B16" s="50"/>
      <c r="C16" s="53"/>
      <c r="D16" s="54"/>
      <c r="E16" s="53"/>
      <c r="F16" s="55"/>
      <c r="G16" s="55"/>
      <c r="H16" s="56"/>
      <c r="I16" s="56"/>
      <c r="J16" s="56"/>
      <c r="K16" s="56"/>
      <c r="L16" s="55"/>
      <c r="M16" s="51"/>
    </row>
    <row r="20" spans="8:8" x14ac:dyDescent="0.2">
      <c r="H20" s="51"/>
    </row>
  </sheetData>
  <pageMargins left="0.7" right="0.7" top="0.75" bottom="0.75" header="0.3" footer="0.3"/>
  <pageSetup scale="34" orientation="portrait" r:id="rId1"/>
  <ignoredErrors>
    <ignoredError sqref="M15"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3975-7B69-4447-86EB-FF59414CE126}">
  <sheetPr>
    <tabColor theme="8" tint="0.79998168889431442"/>
    <pageSetUpPr fitToPage="1"/>
  </sheetPr>
  <dimension ref="A1:D17"/>
  <sheetViews>
    <sheetView showGridLines="0" zoomScaleNormal="100" workbookViewId="0"/>
  </sheetViews>
  <sheetFormatPr defaultColWidth="8.88671875" defaultRowHeight="15" x14ac:dyDescent="0.2"/>
  <cols>
    <col min="1" max="1" width="23" style="11" customWidth="1"/>
    <col min="2" max="2" width="15.109375" style="11" bestFit="1" customWidth="1"/>
    <col min="3" max="3" width="17.6640625" customWidth="1"/>
    <col min="4" max="4" width="20.6640625" style="11" customWidth="1"/>
    <col min="5" max="5" width="32.5546875" style="11" customWidth="1"/>
    <col min="6" max="16384" width="8.88671875" style="11"/>
  </cols>
  <sheetData>
    <row r="1" spans="1:4" ht="39" customHeight="1" x14ac:dyDescent="0.25">
      <c r="A1" s="31" t="s">
        <v>64</v>
      </c>
      <c r="B1" s="12"/>
      <c r="C1" s="12"/>
      <c r="D1" s="12"/>
    </row>
    <row r="2" spans="1:4" ht="75.75" customHeight="1" x14ac:dyDescent="0.2">
      <c r="A2" s="57" t="s">
        <v>65</v>
      </c>
      <c r="B2" s="182" t="s">
        <v>176</v>
      </c>
      <c r="C2" s="139" t="s">
        <v>153</v>
      </c>
      <c r="D2" s="142" t="s">
        <v>184</v>
      </c>
    </row>
    <row r="3" spans="1:4" x14ac:dyDescent="0.2">
      <c r="A3" s="230">
        <f>personnel[[#This Row],[Name
(Enter the person''s name, or enter "TBA" if not yet hired.)]]</f>
        <v>0</v>
      </c>
      <c r="B3" s="229">
        <f>'1. Personnel'!$M3</f>
        <v>0</v>
      </c>
      <c r="C3" s="148"/>
      <c r="D3" s="181">
        <f>'2. Fringe Benefits'!$B3*'2. Fringe Benefits'!$C3</f>
        <v>0</v>
      </c>
    </row>
    <row r="4" spans="1:4" x14ac:dyDescent="0.2">
      <c r="A4" s="230">
        <f>personnel[[#This Row],[Name
(Enter the person''s name, or enter "TBA" if not yet hired.)]]</f>
        <v>0</v>
      </c>
      <c r="B4" s="229">
        <f>'1. Personnel'!$M4</f>
        <v>0</v>
      </c>
      <c r="C4" s="148"/>
      <c r="D4" s="181">
        <f>'2. Fringe Benefits'!$B4*'2. Fringe Benefits'!$C4</f>
        <v>0</v>
      </c>
    </row>
    <row r="5" spans="1:4" x14ac:dyDescent="0.2">
      <c r="A5" s="230">
        <f>personnel[[#This Row],[Name
(Enter the person''s name, or enter "TBA" if not yet hired.)]]</f>
        <v>0</v>
      </c>
      <c r="B5" s="229">
        <f>'1. Personnel'!$M5</f>
        <v>0</v>
      </c>
      <c r="C5" s="148"/>
      <c r="D5" s="181">
        <f>'2. Fringe Benefits'!$B5*'2. Fringe Benefits'!$C5</f>
        <v>0</v>
      </c>
    </row>
    <row r="6" spans="1:4" x14ac:dyDescent="0.2">
      <c r="A6" s="230">
        <f>personnel[[#This Row],[Name
(Enter the person''s name, or enter "TBA" if not yet hired.)]]</f>
        <v>0</v>
      </c>
      <c r="B6" s="229">
        <f>'1. Personnel'!$M6</f>
        <v>0</v>
      </c>
      <c r="C6" s="148"/>
      <c r="D6" s="181">
        <f>'2. Fringe Benefits'!$B6*'2. Fringe Benefits'!$C6</f>
        <v>0</v>
      </c>
    </row>
    <row r="7" spans="1:4" x14ac:dyDescent="0.2">
      <c r="A7" s="230">
        <f>personnel[[#This Row],[Name
(Enter the person''s name, or enter "TBA" if not yet hired.)]]</f>
        <v>0</v>
      </c>
      <c r="B7" s="229">
        <f>'1. Personnel'!$M7</f>
        <v>0</v>
      </c>
      <c r="C7" s="148"/>
      <c r="D7" s="181">
        <f>'2. Fringe Benefits'!$B7*'2. Fringe Benefits'!$C7</f>
        <v>0</v>
      </c>
    </row>
    <row r="8" spans="1:4" x14ac:dyDescent="0.2">
      <c r="A8" s="230">
        <f>personnel[[#This Row],[Name
(Enter the person''s name, or enter "TBA" if not yet hired.)]]</f>
        <v>0</v>
      </c>
      <c r="B8" s="229">
        <f>'1. Personnel'!$M8</f>
        <v>0</v>
      </c>
      <c r="C8" s="148"/>
      <c r="D8" s="181">
        <f>'2. Fringe Benefits'!$B8*'2. Fringe Benefits'!$C8</f>
        <v>0</v>
      </c>
    </row>
    <row r="9" spans="1:4" x14ac:dyDescent="0.2">
      <c r="A9" s="230">
        <f>personnel[[#This Row],[Name
(Enter the person''s name, or enter "TBA" if not yet hired.)]]</f>
        <v>0</v>
      </c>
      <c r="B9" s="229">
        <f>'1. Personnel'!$M9</f>
        <v>0</v>
      </c>
      <c r="C9" s="148"/>
      <c r="D9" s="181">
        <f>'2. Fringe Benefits'!$B9*'2. Fringe Benefits'!$C9</f>
        <v>0</v>
      </c>
    </row>
    <row r="10" spans="1:4" x14ac:dyDescent="0.2">
      <c r="A10" s="230">
        <f>personnel[[#This Row],[Name
(Enter the person''s name, or enter "TBA" if not yet hired.)]]</f>
        <v>0</v>
      </c>
      <c r="B10" s="229">
        <f>'1. Personnel'!$M10</f>
        <v>0</v>
      </c>
      <c r="C10" s="148"/>
      <c r="D10" s="181">
        <f>'2. Fringe Benefits'!$B10*'2. Fringe Benefits'!$C10</f>
        <v>0</v>
      </c>
    </row>
    <row r="11" spans="1:4" x14ac:dyDescent="0.2">
      <c r="A11" s="230">
        <f>personnel[[#This Row],[Name
(Enter the person''s name, or enter "TBA" if not yet hired.)]]</f>
        <v>0</v>
      </c>
      <c r="B11" s="229">
        <f>'1. Personnel'!$M11</f>
        <v>0</v>
      </c>
      <c r="C11" s="148"/>
      <c r="D11" s="181">
        <f>'2. Fringe Benefits'!$B11*'2. Fringe Benefits'!$C11</f>
        <v>0</v>
      </c>
    </row>
    <row r="12" spans="1:4" x14ac:dyDescent="0.2">
      <c r="A12" s="230">
        <f>personnel[[#This Row],[Name
(Enter the person''s name, or enter "TBA" if not yet hired.)]]</f>
        <v>0</v>
      </c>
      <c r="B12" s="229">
        <f>'1. Personnel'!$M12</f>
        <v>0</v>
      </c>
      <c r="C12" s="148"/>
      <c r="D12" s="181">
        <f>'2. Fringe Benefits'!$B12*'2. Fringe Benefits'!$C12</f>
        <v>0</v>
      </c>
    </row>
    <row r="13" spans="1:4" x14ac:dyDescent="0.2">
      <c r="A13" s="230">
        <f>personnel[[#This Row],[Name
(Enter the person''s name, or enter "TBA" if not yet hired.)]]</f>
        <v>0</v>
      </c>
      <c r="B13" s="229">
        <f>'1. Personnel'!$M13</f>
        <v>0</v>
      </c>
      <c r="C13" s="148"/>
      <c r="D13" s="181">
        <f>'2. Fringe Benefits'!$B13*'2. Fringe Benefits'!$C13</f>
        <v>0</v>
      </c>
    </row>
    <row r="14" spans="1:4" x14ac:dyDescent="0.2">
      <c r="A14" s="230">
        <f>personnel[[#This Row],[Name
(Enter the person''s name, or enter "TBA" if not yet hired.)]]</f>
        <v>0</v>
      </c>
      <c r="B14" s="229">
        <f>'1. Personnel'!$M14</f>
        <v>0</v>
      </c>
      <c r="C14" s="148"/>
      <c r="D14" s="181">
        <f>'2. Fringe Benefits'!$B14*'2. Fringe Benefits'!$C14</f>
        <v>0</v>
      </c>
    </row>
    <row r="15" spans="1:4" ht="20.25" x14ac:dyDescent="0.2">
      <c r="A15" s="143"/>
      <c r="B15" s="191"/>
      <c r="C15" s="192"/>
      <c r="D15" s="200">
        <f>SUBTOTAL(109,D3:D14)</f>
        <v>0</v>
      </c>
    </row>
    <row r="17" spans="1:2" x14ac:dyDescent="0.2">
      <c r="A17" s="59"/>
      <c r="B17" s="53"/>
    </row>
  </sheetData>
  <pageMargins left="0.7" right="0.7" top="0.75" bottom="0.75" header="0.3" footer="0.3"/>
  <pageSetup scale="99" orientation="portrait" r:id="rId1"/>
  <ignoredErrors>
    <ignoredError sqref="D15"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A557-95F8-482C-BB07-B60425623E0F}">
  <sheetPr>
    <tabColor theme="8" tint="0.79998168889431442"/>
    <pageSetUpPr fitToPage="1"/>
  </sheetPr>
  <dimension ref="A1:I30"/>
  <sheetViews>
    <sheetView showGridLines="0" zoomScaleNormal="100" workbookViewId="0"/>
  </sheetViews>
  <sheetFormatPr defaultColWidth="8.88671875" defaultRowHeight="15" x14ac:dyDescent="0.2"/>
  <cols>
    <col min="1" max="1" width="19.109375" style="11" customWidth="1"/>
    <col min="2" max="2" width="30.33203125" style="11" customWidth="1"/>
    <col min="3" max="3" width="27.44140625" style="11" customWidth="1"/>
    <col min="4" max="4" width="13.6640625" style="11" customWidth="1"/>
    <col min="5" max="5" width="18.5546875" style="11" customWidth="1"/>
    <col min="6" max="6" width="29.6640625" style="11" customWidth="1"/>
    <col min="7" max="7" width="23.88671875" style="11" customWidth="1"/>
    <col min="8" max="8" width="16.88671875" style="11" customWidth="1"/>
    <col min="9" max="9" width="13.33203125" style="11" bestFit="1" customWidth="1"/>
    <col min="10" max="10" width="4.6640625" style="11" customWidth="1"/>
    <col min="11" max="16384" width="8.88671875" style="11"/>
  </cols>
  <sheetData>
    <row r="1" spans="1:9" ht="35.25" customHeight="1" x14ac:dyDescent="0.25">
      <c r="A1" s="65" t="s">
        <v>66</v>
      </c>
      <c r="B1" s="10"/>
      <c r="C1" s="10"/>
      <c r="D1" s="10"/>
      <c r="E1" s="10"/>
      <c r="F1" s="10"/>
      <c r="G1" s="10"/>
      <c r="H1" s="10"/>
      <c r="I1" s="231"/>
    </row>
    <row r="2" spans="1:9" ht="92.25" x14ac:dyDescent="0.2">
      <c r="A2" s="57" t="s">
        <v>126</v>
      </c>
      <c r="B2" s="139" t="s">
        <v>67</v>
      </c>
      <c r="C2" s="140" t="s">
        <v>177</v>
      </c>
      <c r="D2" s="139" t="s">
        <v>68</v>
      </c>
      <c r="E2" s="139" t="s">
        <v>129</v>
      </c>
      <c r="F2" s="139" t="s">
        <v>181</v>
      </c>
      <c r="G2" s="139" t="s">
        <v>171</v>
      </c>
      <c r="H2" s="142" t="s">
        <v>180</v>
      </c>
    </row>
    <row r="3" spans="1:9" s="61" customFormat="1" x14ac:dyDescent="0.2">
      <c r="A3" s="144"/>
      <c r="B3" s="132"/>
      <c r="C3" s="132"/>
      <c r="D3" s="145"/>
      <c r="E3" s="146"/>
      <c r="F3" s="147"/>
      <c r="G3" s="147"/>
      <c r="H3"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4" spans="1:9" s="61" customFormat="1" x14ac:dyDescent="0.2">
      <c r="A4" s="144"/>
      <c r="B4" s="132"/>
      <c r="C4" s="132"/>
      <c r="D4" s="145"/>
      <c r="E4" s="146"/>
      <c r="F4" s="147"/>
      <c r="G4" s="147"/>
      <c r="H4"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5" spans="1:9" s="61" customFormat="1" x14ac:dyDescent="0.2">
      <c r="A5" s="144"/>
      <c r="B5" s="132"/>
      <c r="C5" s="132"/>
      <c r="D5" s="145"/>
      <c r="E5" s="146"/>
      <c r="F5" s="147"/>
      <c r="G5" s="147"/>
      <c r="H5"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6" spans="1:9" s="61" customFormat="1" x14ac:dyDescent="0.2">
      <c r="A6" s="144"/>
      <c r="B6" s="132"/>
      <c r="C6" s="132"/>
      <c r="D6" s="145"/>
      <c r="E6" s="146"/>
      <c r="F6" s="147"/>
      <c r="G6" s="147"/>
      <c r="H6"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7" spans="1:9" s="61" customFormat="1" x14ac:dyDescent="0.2">
      <c r="A7" s="144"/>
      <c r="B7" s="132"/>
      <c r="C7" s="132"/>
      <c r="D7" s="145"/>
      <c r="E7" s="146"/>
      <c r="F7" s="147"/>
      <c r="G7" s="147"/>
      <c r="H7"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8" spans="1:9" s="61" customFormat="1" x14ac:dyDescent="0.2">
      <c r="A8" s="144"/>
      <c r="B8" s="132"/>
      <c r="C8" s="132"/>
      <c r="D8" s="145"/>
      <c r="E8" s="146"/>
      <c r="F8" s="147"/>
      <c r="G8" s="147"/>
      <c r="H8"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9" spans="1:9" s="61" customFormat="1" x14ac:dyDescent="0.2">
      <c r="A9" s="144"/>
      <c r="B9" s="132"/>
      <c r="C9" s="132"/>
      <c r="D9" s="145"/>
      <c r="E9" s="146"/>
      <c r="F9" s="147"/>
      <c r="G9" s="147"/>
      <c r="H9"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0" spans="1:9" s="61" customFormat="1" x14ac:dyDescent="0.2">
      <c r="A10" s="144"/>
      <c r="B10" s="132"/>
      <c r="C10" s="132"/>
      <c r="D10" s="145"/>
      <c r="E10" s="146"/>
      <c r="F10" s="147"/>
      <c r="G10" s="147"/>
      <c r="H10"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1" spans="1:9" s="61" customFormat="1" x14ac:dyDescent="0.2">
      <c r="A11" s="144"/>
      <c r="B11" s="132"/>
      <c r="C11" s="132"/>
      <c r="D11" s="145"/>
      <c r="E11" s="146"/>
      <c r="F11" s="147"/>
      <c r="G11" s="147"/>
      <c r="H11"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2" spans="1:9" s="61" customFormat="1" x14ac:dyDescent="0.2">
      <c r="A12" s="144"/>
      <c r="B12" s="132"/>
      <c r="C12" s="132"/>
      <c r="D12" s="145"/>
      <c r="E12" s="146"/>
      <c r="F12" s="147"/>
      <c r="G12" s="147"/>
      <c r="H12"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3" spans="1:9" s="61" customFormat="1" x14ac:dyDescent="0.2">
      <c r="A13" s="144"/>
      <c r="B13" s="132"/>
      <c r="C13" s="132"/>
      <c r="D13" s="145"/>
      <c r="E13" s="146"/>
      <c r="F13" s="147"/>
      <c r="G13" s="147"/>
      <c r="H13"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4" spans="1:9" s="61" customFormat="1" x14ac:dyDescent="0.2">
      <c r="A14" s="144"/>
      <c r="B14" s="132"/>
      <c r="C14" s="132"/>
      <c r="D14" s="145"/>
      <c r="E14" s="146"/>
      <c r="F14" s="147"/>
      <c r="G14" s="147"/>
      <c r="H14"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5" spans="1:9" s="61" customFormat="1" x14ac:dyDescent="0.2">
      <c r="A15" s="144"/>
      <c r="B15" s="132"/>
      <c r="C15" s="132"/>
      <c r="D15" s="145"/>
      <c r="E15" s="146"/>
      <c r="F15" s="147"/>
      <c r="G15" s="147"/>
      <c r="H15"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6" spans="1:9" s="61" customFormat="1" x14ac:dyDescent="0.2">
      <c r="A16" s="144"/>
      <c r="B16" s="132"/>
      <c r="C16" s="132"/>
      <c r="D16" s="145"/>
      <c r="E16" s="146"/>
      <c r="F16" s="147"/>
      <c r="G16" s="147"/>
      <c r="H16"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7" spans="1:8" s="61" customFormat="1" x14ac:dyDescent="0.2">
      <c r="A17" s="144"/>
      <c r="B17" s="132"/>
      <c r="C17" s="132"/>
      <c r="D17" s="145"/>
      <c r="E17" s="146"/>
      <c r="F17" s="147"/>
      <c r="G17" s="147"/>
      <c r="H17"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8" spans="1:8" s="61" customFormat="1" x14ac:dyDescent="0.2">
      <c r="A18" s="144"/>
      <c r="B18" s="132"/>
      <c r="C18" s="132"/>
      <c r="D18" s="145"/>
      <c r="E18" s="146"/>
      <c r="F18" s="147"/>
      <c r="G18" s="147"/>
      <c r="H18"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9" spans="1:8" s="61" customFormat="1" x14ac:dyDescent="0.2">
      <c r="A19" s="144"/>
      <c r="B19" s="132"/>
      <c r="C19" s="132"/>
      <c r="D19" s="145"/>
      <c r="E19" s="146"/>
      <c r="F19" s="147"/>
      <c r="G19" s="147"/>
      <c r="H19"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0" spans="1:8" s="61" customFormat="1" x14ac:dyDescent="0.2">
      <c r="A20" s="144"/>
      <c r="B20" s="132"/>
      <c r="C20" s="132"/>
      <c r="D20" s="145"/>
      <c r="E20" s="146"/>
      <c r="F20" s="147"/>
      <c r="G20" s="147"/>
      <c r="H20"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1" spans="1:8" s="61" customFormat="1" x14ac:dyDescent="0.2">
      <c r="A21" s="144"/>
      <c r="B21" s="132"/>
      <c r="C21" s="132"/>
      <c r="D21" s="145"/>
      <c r="E21" s="146"/>
      <c r="F21" s="147"/>
      <c r="G21" s="147"/>
      <c r="H21"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2" spans="1:8" s="61" customFormat="1" x14ac:dyDescent="0.2">
      <c r="A22" s="144"/>
      <c r="B22" s="132"/>
      <c r="C22" s="132"/>
      <c r="D22" s="145"/>
      <c r="E22" s="146"/>
      <c r="F22" s="147"/>
      <c r="G22" s="147"/>
      <c r="H22"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3" spans="1:8" s="61" customFormat="1" x14ac:dyDescent="0.2">
      <c r="A23" s="144"/>
      <c r="B23" s="132"/>
      <c r="C23" s="132"/>
      <c r="D23" s="145"/>
      <c r="E23" s="146"/>
      <c r="F23" s="147"/>
      <c r="G23" s="147"/>
      <c r="H23"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4" spans="1:8" s="61" customFormat="1" x14ac:dyDescent="0.2">
      <c r="A24" s="144"/>
      <c r="B24" s="132"/>
      <c r="C24" s="132"/>
      <c r="D24" s="145"/>
      <c r="E24" s="146"/>
      <c r="F24" s="147"/>
      <c r="G24" s="147"/>
      <c r="H24"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5" spans="1:8" s="61" customFormat="1" x14ac:dyDescent="0.2">
      <c r="A25" s="144"/>
      <c r="B25" s="132"/>
      <c r="C25" s="132"/>
      <c r="D25" s="145"/>
      <c r="E25" s="146"/>
      <c r="F25" s="147"/>
      <c r="G25" s="147"/>
      <c r="H25"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6" spans="1:8" s="61" customFormat="1" x14ac:dyDescent="0.2">
      <c r="A26" s="144"/>
      <c r="B26" s="132"/>
      <c r="C26" s="132"/>
      <c r="D26" s="145"/>
      <c r="E26" s="146"/>
      <c r="F26" s="147"/>
      <c r="G26" s="147"/>
      <c r="H26"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7" spans="1:8" s="61" customFormat="1" x14ac:dyDescent="0.2">
      <c r="A27" s="144"/>
      <c r="B27" s="132"/>
      <c r="C27" s="132"/>
      <c r="D27" s="145"/>
      <c r="E27" s="146"/>
      <c r="F27" s="147"/>
      <c r="G27" s="147"/>
      <c r="H27"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8" spans="1:8" s="61" customFormat="1" x14ac:dyDescent="0.2">
      <c r="A28" s="144"/>
      <c r="B28" s="132"/>
      <c r="C28" s="132"/>
      <c r="D28" s="145"/>
      <c r="E28" s="146"/>
      <c r="F28" s="147"/>
      <c r="G28" s="147"/>
      <c r="H28"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9" spans="1:8" s="61" customFormat="1" x14ac:dyDescent="0.2">
      <c r="A29" s="144"/>
      <c r="B29" s="132"/>
      <c r="C29" s="132"/>
      <c r="D29" s="145"/>
      <c r="E29" s="146"/>
      <c r="F29" s="147"/>
      <c r="G29" s="147"/>
      <c r="H29" s="180">
        <f>travel[[#This Row],[Cost per item]]*travel[[#This Row],[Quantity per person 
(Number of units in Column E. For example, how many miles will a person drive during September 2024,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30" spans="1:8" ht="20.25" x14ac:dyDescent="0.2">
      <c r="A30" s="193"/>
      <c r="B30" s="194"/>
      <c r="C30" s="194"/>
      <c r="D30" s="193"/>
      <c r="E30" s="195"/>
      <c r="F30" s="196"/>
      <c r="G30" s="197"/>
      <c r="H30" s="200">
        <f>SUBTOTAL(109,travel[TOTAL 
Travel item costs
(Calculation: E*G*H)])</f>
        <v>0</v>
      </c>
    </row>
  </sheetData>
  <pageMargins left="0.7" right="0.7" top="0.75" bottom="0.75" header="0.3" footer="0.3"/>
  <pageSetup scale="3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prompt="Select" xr:uid="{42794826-BDC7-4C73-8D3C-AE84897A41B7}">
          <x14:formula1>
            <xm:f>Data!$E$2:$E$11</xm:f>
          </x14:formula1>
          <xm:sqref>A3:A29</xm:sqref>
        </x14:dataValidation>
        <x14:dataValidation type="list" allowBlank="1" showInputMessage="1" showErrorMessage="1" xr:uid="{6E64EAE1-9F39-4E75-9FC2-AF4B850EA8D1}">
          <x14:formula1>
            <xm:f>Data!$C$2:$C$12</xm:f>
          </x14:formula1>
          <xm:sqref>C3:C29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E5C5-BCCE-424A-88A7-256C37A06B38}">
  <sheetPr>
    <tabColor theme="8" tint="0.79998168889431442"/>
    <pageSetUpPr autoPageBreaks="0" fitToPage="1"/>
  </sheetPr>
  <dimension ref="A1:F32"/>
  <sheetViews>
    <sheetView showGridLines="0" zoomScaleNormal="100" workbookViewId="0"/>
  </sheetViews>
  <sheetFormatPr defaultColWidth="11.6640625" defaultRowHeight="14.25" x14ac:dyDescent="0.2"/>
  <cols>
    <col min="1" max="1" width="34" style="64" customWidth="1"/>
    <col min="2" max="2" width="20.6640625" style="64" bestFit="1" customWidth="1"/>
    <col min="3" max="3" width="13.33203125" style="64" customWidth="1"/>
    <col min="4" max="4" width="16.6640625" style="64" customWidth="1"/>
    <col min="5" max="5" width="19.5546875" style="64" bestFit="1" customWidth="1"/>
    <col min="6" max="6" width="4.6640625" style="64" customWidth="1"/>
    <col min="7" max="16384" width="11.6640625" style="64"/>
  </cols>
  <sheetData>
    <row r="1" spans="1:6" ht="37.5" customHeight="1" x14ac:dyDescent="0.2">
      <c r="A1" s="63" t="s">
        <v>69</v>
      </c>
      <c r="B1" s="63"/>
      <c r="C1" s="63"/>
      <c r="D1" s="63"/>
      <c r="E1" s="63"/>
    </row>
    <row r="2" spans="1:6" ht="54" x14ac:dyDescent="0.2">
      <c r="A2" s="57" t="s">
        <v>70</v>
      </c>
      <c r="B2" s="60" t="s">
        <v>71</v>
      </c>
      <c r="C2" s="57" t="s">
        <v>68</v>
      </c>
      <c r="D2" s="57" t="s">
        <v>158</v>
      </c>
      <c r="E2" s="58" t="s">
        <v>172</v>
      </c>
    </row>
    <row r="3" spans="1:6" ht="15" x14ac:dyDescent="0.2">
      <c r="A3" s="69"/>
      <c r="B3" s="70"/>
      <c r="C3" s="86"/>
      <c r="D3" s="130"/>
      <c r="E3" s="66">
        <f>equipment[[#This Row],[Cost per item]]*equipment[[#This Row],[Quantity
(Number of items)]]</f>
        <v>0</v>
      </c>
      <c r="F3" s="67"/>
    </row>
    <row r="4" spans="1:6" ht="15" x14ac:dyDescent="0.2">
      <c r="A4" s="69"/>
      <c r="B4" s="70"/>
      <c r="C4" s="86"/>
      <c r="D4" s="130"/>
      <c r="E4" s="66">
        <f>equipment[[#This Row],[Cost per item]]*equipment[[#This Row],[Quantity
(Number of items)]]</f>
        <v>0</v>
      </c>
      <c r="F4" s="67"/>
    </row>
    <row r="5" spans="1:6" ht="15" x14ac:dyDescent="0.2">
      <c r="A5" s="69"/>
      <c r="B5" s="70"/>
      <c r="C5" s="86"/>
      <c r="D5" s="130"/>
      <c r="E5" s="66">
        <f>equipment[[#This Row],[Cost per item]]*equipment[[#This Row],[Quantity
(Number of items)]]</f>
        <v>0</v>
      </c>
      <c r="F5" s="67"/>
    </row>
    <row r="6" spans="1:6" ht="15" x14ac:dyDescent="0.2">
      <c r="A6" s="69"/>
      <c r="B6" s="70"/>
      <c r="C6" s="86"/>
      <c r="D6" s="130"/>
      <c r="E6" s="66">
        <f>equipment[[#This Row],[Cost per item]]*equipment[[#This Row],[Quantity
(Number of items)]]</f>
        <v>0</v>
      </c>
      <c r="F6" s="67"/>
    </row>
    <row r="7" spans="1:6" ht="15" x14ac:dyDescent="0.2">
      <c r="A7" s="69"/>
      <c r="B7" s="70"/>
      <c r="C7" s="86"/>
      <c r="D7" s="130"/>
      <c r="E7" s="66">
        <f>equipment[[#This Row],[Cost per item]]*equipment[[#This Row],[Quantity
(Number of items)]]</f>
        <v>0</v>
      </c>
      <c r="F7" s="67"/>
    </row>
    <row r="8" spans="1:6" ht="15" x14ac:dyDescent="0.2">
      <c r="A8" s="69"/>
      <c r="B8" s="70"/>
      <c r="C8" s="86"/>
      <c r="D8" s="130"/>
      <c r="E8" s="66">
        <f>equipment[[#This Row],[Cost per item]]*equipment[[#This Row],[Quantity
(Number of items)]]</f>
        <v>0</v>
      </c>
      <c r="F8" s="67"/>
    </row>
    <row r="9" spans="1:6" ht="15" x14ac:dyDescent="0.2">
      <c r="A9" s="69"/>
      <c r="B9" s="70"/>
      <c r="C9" s="86"/>
      <c r="D9" s="130"/>
      <c r="E9" s="66">
        <f>equipment[[#This Row],[Cost per item]]*equipment[[#This Row],[Quantity
(Number of items)]]</f>
        <v>0</v>
      </c>
      <c r="F9" s="67"/>
    </row>
    <row r="10" spans="1:6" ht="15" x14ac:dyDescent="0.2">
      <c r="A10" s="69"/>
      <c r="B10" s="70"/>
      <c r="C10" s="86"/>
      <c r="D10" s="130"/>
      <c r="E10" s="66">
        <f>equipment[[#This Row],[Cost per item]]*equipment[[#This Row],[Quantity
(Number of items)]]</f>
        <v>0</v>
      </c>
      <c r="F10" s="67"/>
    </row>
    <row r="11" spans="1:6" ht="15" x14ac:dyDescent="0.2">
      <c r="A11" s="69"/>
      <c r="B11" s="70"/>
      <c r="C11" s="86"/>
      <c r="D11" s="130"/>
      <c r="E11" s="66">
        <f>equipment[[#This Row],[Cost per item]]*equipment[[#This Row],[Quantity
(Number of items)]]</f>
        <v>0</v>
      </c>
      <c r="F11" s="67"/>
    </row>
    <row r="12" spans="1:6" ht="15" x14ac:dyDescent="0.2">
      <c r="A12" s="69"/>
      <c r="B12" s="70"/>
      <c r="C12" s="86"/>
      <c r="D12" s="130"/>
      <c r="E12" s="66">
        <f>equipment[[#This Row],[Cost per item]]*equipment[[#This Row],[Quantity
(Number of items)]]</f>
        <v>0</v>
      </c>
      <c r="F12" s="67"/>
    </row>
    <row r="13" spans="1:6" ht="15" x14ac:dyDescent="0.2">
      <c r="A13" s="69"/>
      <c r="B13" s="70"/>
      <c r="C13" s="86"/>
      <c r="D13" s="130"/>
      <c r="E13" s="66">
        <f>equipment[[#This Row],[Cost per item]]*equipment[[#This Row],[Quantity
(Number of items)]]</f>
        <v>0</v>
      </c>
      <c r="F13" s="67"/>
    </row>
    <row r="14" spans="1:6" ht="15" x14ac:dyDescent="0.2">
      <c r="A14" s="69"/>
      <c r="B14" s="70"/>
      <c r="C14" s="86"/>
      <c r="D14" s="130"/>
      <c r="E14" s="66">
        <f>equipment[[#This Row],[Cost per item]]*equipment[[#This Row],[Quantity
(Number of items)]]</f>
        <v>0</v>
      </c>
      <c r="F14" s="67"/>
    </row>
    <row r="15" spans="1:6" ht="15" x14ac:dyDescent="0.2">
      <c r="A15" s="69"/>
      <c r="B15" s="70"/>
      <c r="C15" s="86"/>
      <c r="D15" s="130"/>
      <c r="E15" s="66">
        <f>equipment[[#This Row],[Cost per item]]*equipment[[#This Row],[Quantity
(Number of items)]]</f>
        <v>0</v>
      </c>
      <c r="F15" s="67"/>
    </row>
    <row r="16" spans="1:6" ht="15" x14ac:dyDescent="0.2">
      <c r="A16" s="69"/>
      <c r="B16" s="70"/>
      <c r="C16" s="86"/>
      <c r="D16" s="130"/>
      <c r="E16" s="66">
        <f>equipment[[#This Row],[Cost per item]]*equipment[[#This Row],[Quantity
(Number of items)]]</f>
        <v>0</v>
      </c>
      <c r="F16" s="67"/>
    </row>
    <row r="17" spans="1:6" ht="15" x14ac:dyDescent="0.2">
      <c r="A17" s="69"/>
      <c r="B17" s="70"/>
      <c r="C17" s="86"/>
      <c r="D17" s="130"/>
      <c r="E17" s="66">
        <f>equipment[[#This Row],[Cost per item]]*equipment[[#This Row],[Quantity
(Number of items)]]</f>
        <v>0</v>
      </c>
      <c r="F17" s="67"/>
    </row>
    <row r="18" spans="1:6" ht="15" x14ac:dyDescent="0.2">
      <c r="A18" s="69"/>
      <c r="B18" s="70"/>
      <c r="C18" s="86"/>
      <c r="D18" s="130"/>
      <c r="E18" s="66">
        <f>equipment[[#This Row],[Cost per item]]*equipment[[#This Row],[Quantity
(Number of items)]]</f>
        <v>0</v>
      </c>
      <c r="F18" s="67"/>
    </row>
    <row r="19" spans="1:6" ht="15" x14ac:dyDescent="0.2">
      <c r="A19" s="69"/>
      <c r="B19" s="70"/>
      <c r="C19" s="86"/>
      <c r="D19" s="130"/>
      <c r="E19" s="66">
        <f>equipment[[#This Row],[Cost per item]]*equipment[[#This Row],[Quantity
(Number of items)]]</f>
        <v>0</v>
      </c>
      <c r="F19" s="67"/>
    </row>
    <row r="20" spans="1:6" ht="15" x14ac:dyDescent="0.2">
      <c r="A20" s="69"/>
      <c r="B20" s="70"/>
      <c r="C20" s="86"/>
      <c r="D20" s="130"/>
      <c r="E20" s="66">
        <f>equipment[[#This Row],[Cost per item]]*equipment[[#This Row],[Quantity
(Number of items)]]</f>
        <v>0</v>
      </c>
      <c r="F20" s="67"/>
    </row>
    <row r="21" spans="1:6" ht="15" x14ac:dyDescent="0.2">
      <c r="A21" s="69"/>
      <c r="B21" s="70"/>
      <c r="C21" s="86"/>
      <c r="D21" s="130"/>
      <c r="E21" s="66">
        <f>equipment[[#This Row],[Cost per item]]*equipment[[#This Row],[Quantity
(Number of items)]]</f>
        <v>0</v>
      </c>
      <c r="F21" s="67"/>
    </row>
    <row r="22" spans="1:6" ht="15" x14ac:dyDescent="0.2">
      <c r="A22" s="69"/>
      <c r="B22" s="70"/>
      <c r="C22" s="86"/>
      <c r="D22" s="130"/>
      <c r="E22" s="66">
        <f>equipment[[#This Row],[Cost per item]]*equipment[[#This Row],[Quantity
(Number of items)]]</f>
        <v>0</v>
      </c>
      <c r="F22" s="67"/>
    </row>
    <row r="23" spans="1:6" ht="15" x14ac:dyDescent="0.2">
      <c r="A23" s="69"/>
      <c r="B23" s="70"/>
      <c r="C23" s="86"/>
      <c r="D23" s="130"/>
      <c r="E23" s="66">
        <f>equipment[[#This Row],[Cost per item]]*equipment[[#This Row],[Quantity
(Number of items)]]</f>
        <v>0</v>
      </c>
      <c r="F23" s="67"/>
    </row>
    <row r="24" spans="1:6" ht="15" x14ac:dyDescent="0.2">
      <c r="A24" s="69"/>
      <c r="B24" s="70"/>
      <c r="C24" s="86"/>
      <c r="D24" s="130"/>
      <c r="E24" s="66">
        <f>equipment[[#This Row],[Cost per item]]*equipment[[#This Row],[Quantity
(Number of items)]]</f>
        <v>0</v>
      </c>
      <c r="F24" s="67"/>
    </row>
    <row r="25" spans="1:6" ht="15" x14ac:dyDescent="0.2">
      <c r="A25" s="69"/>
      <c r="B25" s="70"/>
      <c r="C25" s="86"/>
      <c r="D25" s="130"/>
      <c r="E25" s="66">
        <f>equipment[[#This Row],[Cost per item]]*equipment[[#This Row],[Quantity
(Number of items)]]</f>
        <v>0</v>
      </c>
      <c r="F25" s="67"/>
    </row>
    <row r="26" spans="1:6" ht="15" x14ac:dyDescent="0.2">
      <c r="A26" s="69"/>
      <c r="B26" s="70"/>
      <c r="C26" s="86"/>
      <c r="D26" s="130"/>
      <c r="E26" s="66">
        <f>equipment[[#This Row],[Cost per item]]*equipment[[#This Row],[Quantity
(Number of items)]]</f>
        <v>0</v>
      </c>
      <c r="F26" s="67"/>
    </row>
    <row r="27" spans="1:6" ht="15" x14ac:dyDescent="0.2">
      <c r="A27" s="69"/>
      <c r="B27" s="70"/>
      <c r="C27" s="86"/>
      <c r="D27" s="130"/>
      <c r="E27" s="66">
        <f>equipment[[#This Row],[Cost per item]]*equipment[[#This Row],[Quantity
(Number of items)]]</f>
        <v>0</v>
      </c>
      <c r="F27" s="67"/>
    </row>
    <row r="28" spans="1:6" ht="15" x14ac:dyDescent="0.2">
      <c r="A28" s="69"/>
      <c r="B28" s="70"/>
      <c r="C28" s="86"/>
      <c r="D28" s="130"/>
      <c r="E28" s="66">
        <f>equipment[[#This Row],[Cost per item]]*equipment[[#This Row],[Quantity
(Number of items)]]</f>
        <v>0</v>
      </c>
      <c r="F28" s="67"/>
    </row>
    <row r="29" spans="1:6" ht="15" x14ac:dyDescent="0.2">
      <c r="A29" s="69"/>
      <c r="B29" s="70"/>
      <c r="C29" s="86"/>
      <c r="D29" s="130"/>
      <c r="E29" s="66">
        <f>equipment[[#This Row],[Cost per item]]*equipment[[#This Row],[Quantity
(Number of items)]]</f>
        <v>0</v>
      </c>
      <c r="F29" s="67"/>
    </row>
    <row r="30" spans="1:6" ht="15" x14ac:dyDescent="0.2">
      <c r="A30" s="69"/>
      <c r="B30" s="70"/>
      <c r="C30" s="86"/>
      <c r="D30" s="130"/>
      <c r="E30" s="66">
        <f>equipment[[#This Row],[Cost per item]]*equipment[[#This Row],[Quantity
(Number of items)]]</f>
        <v>0</v>
      </c>
      <c r="F30" s="67"/>
    </row>
    <row r="31" spans="1:6" ht="15" x14ac:dyDescent="0.2">
      <c r="A31" s="69"/>
      <c r="B31" s="70"/>
      <c r="C31" s="86"/>
      <c r="D31" s="130"/>
      <c r="E31" s="66">
        <f>equipment[[#This Row],[Cost per item]]*equipment[[#This Row],[Quantity
(Number of items)]]</f>
        <v>0</v>
      </c>
      <c r="F31" s="67"/>
    </row>
    <row r="32" spans="1:6" ht="18" x14ac:dyDescent="0.2">
      <c r="A32" s="62"/>
      <c r="B32" s="198"/>
      <c r="C32" s="199"/>
      <c r="D32" s="153"/>
      <c r="E32" s="68">
        <f>SUBTOTAL(109,E3:E31)</f>
        <v>0</v>
      </c>
    </row>
  </sheetData>
  <phoneticPr fontId="27" type="noConversion"/>
  <printOptions horizontalCentered="1"/>
  <pageMargins left="0.25" right="0.25" top="0.75" bottom="0.75" header="0.3" footer="0.3"/>
  <pageSetup orientation="landscape" r:id="rId1"/>
  <headerFooter differentFirst="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8719C3F-FED3-468B-A1EA-FA68E82841B3}">
          <x14:formula1>
            <xm:f>Data!$C$2:$C$12</xm:f>
          </x14:formula1>
          <xm:sqref>B3:B31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E0CA-D009-496F-9526-4C12B2FD7AE9}">
  <sheetPr>
    <tabColor theme="8" tint="0.79998168889431442"/>
    <pageSetUpPr autoPageBreaks="0" fitToPage="1"/>
  </sheetPr>
  <dimension ref="A1:F32"/>
  <sheetViews>
    <sheetView showGridLines="0" zoomScaleNormal="100" workbookViewId="0"/>
  </sheetViews>
  <sheetFormatPr defaultColWidth="11.6640625" defaultRowHeight="15" x14ac:dyDescent="0.2"/>
  <cols>
    <col min="1" max="1" width="39" style="11" bestFit="1" customWidth="1"/>
    <col min="2" max="2" width="30.33203125" style="11" bestFit="1" customWidth="1"/>
    <col min="3" max="3" width="10.88671875" style="11" bestFit="1" customWidth="1"/>
    <col min="4" max="4" width="17.44140625" style="11" bestFit="1" customWidth="1"/>
    <col min="5" max="5" width="17.6640625" style="11" customWidth="1"/>
    <col min="6" max="6" width="17.6640625" style="11" bestFit="1" customWidth="1"/>
    <col min="7" max="7" width="3.33203125" style="11" customWidth="1"/>
    <col min="8" max="16384" width="11.6640625" style="11"/>
  </cols>
  <sheetData>
    <row r="1" spans="1:6" ht="39" customHeight="1" x14ac:dyDescent="0.25">
      <c r="A1" s="65" t="s">
        <v>72</v>
      </c>
      <c r="B1" s="10"/>
      <c r="C1" s="10"/>
      <c r="D1" s="10"/>
      <c r="E1" s="10"/>
      <c r="F1" s="10"/>
    </row>
    <row r="2" spans="1:6" s="64" customFormat="1" ht="60" x14ac:dyDescent="0.2">
      <c r="A2" s="14" t="s">
        <v>160</v>
      </c>
      <c r="B2" s="71" t="s">
        <v>71</v>
      </c>
      <c r="C2" s="14" t="s">
        <v>73</v>
      </c>
      <c r="D2" s="14" t="s">
        <v>130</v>
      </c>
      <c r="E2" s="14" t="s">
        <v>159</v>
      </c>
      <c r="F2" s="72" t="s">
        <v>183</v>
      </c>
    </row>
    <row r="3" spans="1:6" s="64" customFormat="1" x14ac:dyDescent="0.2">
      <c r="A3" s="3"/>
      <c r="B3" s="74"/>
      <c r="C3" s="4"/>
      <c r="D3" s="3"/>
      <c r="E3" s="5"/>
      <c r="F3" s="163">
        <f>supplies[[#This Row],[Cost or rate]]*supplies[[#This Row],[Quantity
(Number of units)]]</f>
        <v>0</v>
      </c>
    </row>
    <row r="4" spans="1:6" s="64" customFormat="1" x14ac:dyDescent="0.2">
      <c r="A4" s="75"/>
      <c r="B4" s="76"/>
      <c r="C4" s="77"/>
      <c r="D4" s="75"/>
      <c r="E4" s="78"/>
      <c r="F4" s="164">
        <f>supplies[[#This Row],[Cost or rate]]*supplies[[#This Row],[Quantity
(Number of units)]]</f>
        <v>0</v>
      </c>
    </row>
    <row r="5" spans="1:6" s="64" customFormat="1" x14ac:dyDescent="0.2">
      <c r="A5" s="75"/>
      <c r="B5" s="76"/>
      <c r="C5" s="77"/>
      <c r="D5" s="75"/>
      <c r="E5" s="78"/>
      <c r="F5" s="164">
        <f>supplies[[#This Row],[Cost or rate]]*supplies[[#This Row],[Quantity
(Number of units)]]</f>
        <v>0</v>
      </c>
    </row>
    <row r="6" spans="1:6" s="64" customFormat="1" x14ac:dyDescent="0.2">
      <c r="A6" s="75"/>
      <c r="B6" s="76"/>
      <c r="C6" s="77"/>
      <c r="D6" s="75"/>
      <c r="E6" s="78"/>
      <c r="F6" s="164">
        <f>supplies[[#This Row],[Cost or rate]]*supplies[[#This Row],[Quantity
(Number of units)]]</f>
        <v>0</v>
      </c>
    </row>
    <row r="7" spans="1:6" s="64" customFormat="1" x14ac:dyDescent="0.2">
      <c r="A7" s="75"/>
      <c r="B7" s="76"/>
      <c r="C7" s="77"/>
      <c r="D7" s="75"/>
      <c r="E7" s="78"/>
      <c r="F7" s="164">
        <f>supplies[[#This Row],[Cost or rate]]*supplies[[#This Row],[Quantity
(Number of units)]]</f>
        <v>0</v>
      </c>
    </row>
    <row r="8" spans="1:6" s="64" customFormat="1" x14ac:dyDescent="0.2">
      <c r="A8" s="75"/>
      <c r="B8" s="76"/>
      <c r="C8" s="77"/>
      <c r="D8" s="75"/>
      <c r="E8" s="78"/>
      <c r="F8" s="164">
        <f>supplies[[#This Row],[Cost or rate]]*supplies[[#This Row],[Quantity
(Number of units)]]</f>
        <v>0</v>
      </c>
    </row>
    <row r="9" spans="1:6" s="64" customFormat="1" x14ac:dyDescent="0.2">
      <c r="A9" s="75"/>
      <c r="B9" s="76"/>
      <c r="C9" s="77"/>
      <c r="D9" s="75"/>
      <c r="E9" s="78"/>
      <c r="F9" s="164">
        <f>supplies[[#This Row],[Cost or rate]]*supplies[[#This Row],[Quantity
(Number of units)]]</f>
        <v>0</v>
      </c>
    </row>
    <row r="10" spans="1:6" s="64" customFormat="1" x14ac:dyDescent="0.2">
      <c r="A10" s="75"/>
      <c r="B10" s="76"/>
      <c r="C10" s="77"/>
      <c r="D10" s="75"/>
      <c r="E10" s="78"/>
      <c r="F10" s="164">
        <f>supplies[[#This Row],[Cost or rate]]*supplies[[#This Row],[Quantity
(Number of units)]]</f>
        <v>0</v>
      </c>
    </row>
    <row r="11" spans="1:6" s="64" customFormat="1" x14ac:dyDescent="0.2">
      <c r="A11" s="75"/>
      <c r="B11" s="76"/>
      <c r="C11" s="77"/>
      <c r="D11" s="75"/>
      <c r="E11" s="78"/>
      <c r="F11" s="164">
        <f>supplies[[#This Row],[Cost or rate]]*supplies[[#This Row],[Quantity
(Number of units)]]</f>
        <v>0</v>
      </c>
    </row>
    <row r="12" spans="1:6" s="64" customFormat="1" x14ac:dyDescent="0.2">
      <c r="A12" s="75"/>
      <c r="B12" s="76"/>
      <c r="C12" s="77"/>
      <c r="D12" s="75"/>
      <c r="E12" s="78"/>
      <c r="F12" s="164">
        <f>supplies[[#This Row],[Cost or rate]]*supplies[[#This Row],[Quantity
(Number of units)]]</f>
        <v>0</v>
      </c>
    </row>
    <row r="13" spans="1:6" s="64" customFormat="1" x14ac:dyDescent="0.2">
      <c r="A13" s="75"/>
      <c r="B13" s="76"/>
      <c r="C13" s="77"/>
      <c r="D13" s="75"/>
      <c r="E13" s="78"/>
      <c r="F13" s="164">
        <f>supplies[[#This Row],[Cost or rate]]*supplies[[#This Row],[Quantity
(Number of units)]]</f>
        <v>0</v>
      </c>
    </row>
    <row r="14" spans="1:6" s="64" customFormat="1" x14ac:dyDescent="0.2">
      <c r="A14" s="75"/>
      <c r="B14" s="76"/>
      <c r="C14" s="77"/>
      <c r="D14" s="75"/>
      <c r="E14" s="78"/>
      <c r="F14" s="164">
        <f>supplies[[#This Row],[Cost or rate]]*supplies[[#This Row],[Quantity
(Number of units)]]</f>
        <v>0</v>
      </c>
    </row>
    <row r="15" spans="1:6" s="64" customFormat="1" x14ac:dyDescent="0.2">
      <c r="A15" s="75"/>
      <c r="B15" s="76"/>
      <c r="C15" s="77"/>
      <c r="D15" s="75"/>
      <c r="E15" s="78"/>
      <c r="F15" s="164">
        <f>supplies[[#This Row],[Cost or rate]]*supplies[[#This Row],[Quantity
(Number of units)]]</f>
        <v>0</v>
      </c>
    </row>
    <row r="16" spans="1:6" s="64" customFormat="1" x14ac:dyDescent="0.2">
      <c r="A16" s="75"/>
      <c r="B16" s="76"/>
      <c r="C16" s="77"/>
      <c r="D16" s="75"/>
      <c r="E16" s="78"/>
      <c r="F16" s="164">
        <f>supplies[[#This Row],[Cost or rate]]*supplies[[#This Row],[Quantity
(Number of units)]]</f>
        <v>0</v>
      </c>
    </row>
    <row r="17" spans="1:6" s="64" customFormat="1" x14ac:dyDescent="0.2">
      <c r="A17" s="75"/>
      <c r="B17" s="76"/>
      <c r="C17" s="77"/>
      <c r="D17" s="75"/>
      <c r="E17" s="78"/>
      <c r="F17" s="164">
        <f>supplies[[#This Row],[Cost or rate]]*supplies[[#This Row],[Quantity
(Number of units)]]</f>
        <v>0</v>
      </c>
    </row>
    <row r="18" spans="1:6" s="64" customFormat="1" x14ac:dyDescent="0.2">
      <c r="A18" s="75"/>
      <c r="B18" s="76"/>
      <c r="C18" s="77"/>
      <c r="D18" s="75"/>
      <c r="E18" s="78"/>
      <c r="F18" s="164">
        <f>supplies[[#This Row],[Cost or rate]]*supplies[[#This Row],[Quantity
(Number of units)]]</f>
        <v>0</v>
      </c>
    </row>
    <row r="19" spans="1:6" s="64" customFormat="1" x14ac:dyDescent="0.2">
      <c r="A19" s="75"/>
      <c r="B19" s="76"/>
      <c r="C19" s="77"/>
      <c r="D19" s="75"/>
      <c r="E19" s="78"/>
      <c r="F19" s="164">
        <f>supplies[[#This Row],[Cost or rate]]*supplies[[#This Row],[Quantity
(Number of units)]]</f>
        <v>0</v>
      </c>
    </row>
    <row r="20" spans="1:6" s="64" customFormat="1" x14ac:dyDescent="0.2">
      <c r="A20" s="75"/>
      <c r="B20" s="76"/>
      <c r="C20" s="77"/>
      <c r="D20" s="75"/>
      <c r="E20" s="78"/>
      <c r="F20" s="164">
        <f>supplies[[#This Row],[Cost or rate]]*supplies[[#This Row],[Quantity
(Number of units)]]</f>
        <v>0</v>
      </c>
    </row>
    <row r="21" spans="1:6" s="64" customFormat="1" x14ac:dyDescent="0.2">
      <c r="A21" s="75"/>
      <c r="B21" s="76"/>
      <c r="C21" s="77"/>
      <c r="D21" s="75"/>
      <c r="E21" s="78"/>
      <c r="F21" s="164">
        <f>supplies[[#This Row],[Cost or rate]]*supplies[[#This Row],[Quantity
(Number of units)]]</f>
        <v>0</v>
      </c>
    </row>
    <row r="22" spans="1:6" s="64" customFormat="1" x14ac:dyDescent="0.2">
      <c r="A22" s="75"/>
      <c r="B22" s="76"/>
      <c r="C22" s="77"/>
      <c r="D22" s="75"/>
      <c r="E22" s="78"/>
      <c r="F22" s="164">
        <f>supplies[[#This Row],[Cost or rate]]*supplies[[#This Row],[Quantity
(Number of units)]]</f>
        <v>0</v>
      </c>
    </row>
    <row r="23" spans="1:6" s="64" customFormat="1" x14ac:dyDescent="0.2">
      <c r="A23" s="75"/>
      <c r="B23" s="76"/>
      <c r="C23" s="77"/>
      <c r="D23" s="75"/>
      <c r="E23" s="78"/>
      <c r="F23" s="164">
        <f>supplies[[#This Row],[Cost or rate]]*supplies[[#This Row],[Quantity
(Number of units)]]</f>
        <v>0</v>
      </c>
    </row>
    <row r="24" spans="1:6" s="64" customFormat="1" x14ac:dyDescent="0.2">
      <c r="A24" s="75"/>
      <c r="B24" s="76"/>
      <c r="C24" s="77"/>
      <c r="D24" s="75"/>
      <c r="E24" s="78"/>
      <c r="F24" s="164">
        <f>supplies[[#This Row],[Cost or rate]]*supplies[[#This Row],[Quantity
(Number of units)]]</f>
        <v>0</v>
      </c>
    </row>
    <row r="25" spans="1:6" s="64" customFormat="1" x14ac:dyDescent="0.2">
      <c r="A25" s="75"/>
      <c r="B25" s="76"/>
      <c r="C25" s="77"/>
      <c r="D25" s="75"/>
      <c r="E25" s="78"/>
      <c r="F25" s="164">
        <f>supplies[[#This Row],[Cost or rate]]*supplies[[#This Row],[Quantity
(Number of units)]]</f>
        <v>0</v>
      </c>
    </row>
    <row r="26" spans="1:6" s="64" customFormat="1" x14ac:dyDescent="0.2">
      <c r="A26" s="75"/>
      <c r="B26" s="76"/>
      <c r="C26" s="77"/>
      <c r="D26" s="75"/>
      <c r="E26" s="78"/>
      <c r="F26" s="164">
        <f>supplies[[#This Row],[Cost or rate]]*supplies[[#This Row],[Quantity
(Number of units)]]</f>
        <v>0</v>
      </c>
    </row>
    <row r="27" spans="1:6" s="64" customFormat="1" x14ac:dyDescent="0.2">
      <c r="A27" s="75"/>
      <c r="B27" s="76"/>
      <c r="C27" s="77"/>
      <c r="D27" s="75"/>
      <c r="E27" s="78"/>
      <c r="F27" s="164">
        <f>supplies[[#This Row],[Cost or rate]]*supplies[[#This Row],[Quantity
(Number of units)]]</f>
        <v>0</v>
      </c>
    </row>
    <row r="28" spans="1:6" s="64" customFormat="1" x14ac:dyDescent="0.2">
      <c r="A28" s="75"/>
      <c r="B28" s="76"/>
      <c r="C28" s="77"/>
      <c r="D28" s="75"/>
      <c r="E28" s="78"/>
      <c r="F28" s="164">
        <f>supplies[[#This Row],[Cost or rate]]*supplies[[#This Row],[Quantity
(Number of units)]]</f>
        <v>0</v>
      </c>
    </row>
    <row r="29" spans="1:6" s="64" customFormat="1" x14ac:dyDescent="0.2">
      <c r="A29" s="75"/>
      <c r="B29" s="76"/>
      <c r="C29" s="77"/>
      <c r="D29" s="75"/>
      <c r="E29" s="78"/>
      <c r="F29" s="164">
        <f>supplies[[#This Row],[Cost or rate]]*supplies[[#This Row],[Quantity
(Number of units)]]</f>
        <v>0</v>
      </c>
    </row>
    <row r="30" spans="1:6" s="64" customFormat="1" x14ac:dyDescent="0.2">
      <c r="A30" s="75"/>
      <c r="B30" s="76"/>
      <c r="C30" s="77"/>
      <c r="D30" s="75"/>
      <c r="E30" s="78"/>
      <c r="F30" s="164">
        <f>supplies[[#This Row],[Cost or rate]]*supplies[[#This Row],[Quantity
(Number of units)]]</f>
        <v>0</v>
      </c>
    </row>
    <row r="31" spans="1:6" s="64" customFormat="1" ht="15.75" thickBot="1" x14ac:dyDescent="0.25">
      <c r="A31" s="79"/>
      <c r="B31" s="76"/>
      <c r="C31" s="77"/>
      <c r="D31" s="75"/>
      <c r="E31" s="78"/>
      <c r="F31" s="164">
        <f>supplies[[#This Row],[Cost or rate]]*supplies[[#This Row],[Quantity
(Number of units)]]</f>
        <v>0</v>
      </c>
    </row>
    <row r="32" spans="1:6" s="64" customFormat="1" ht="18.75" thickBot="1" x14ac:dyDescent="0.25">
      <c r="A32" s="62"/>
      <c r="B32" s="62"/>
      <c r="C32" s="152"/>
      <c r="D32" s="152"/>
      <c r="E32" s="153"/>
      <c r="F32" s="165">
        <f>SUBTOTAL(109,F3:F31)</f>
        <v>0</v>
      </c>
    </row>
  </sheetData>
  <printOptions horizontalCentered="1"/>
  <pageMargins left="0.25" right="0.25" top="0.75" bottom="0.75" header="0.3" footer="0.3"/>
  <pageSetup orientation="landscape" r:id="rId1"/>
  <headerFooter differentFirst="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5D8371E1-740C-46DC-82CC-978001D5B616}">
          <x14:formula1>
            <xm:f>Data!$C$2:$C$12</xm:f>
          </x14:formula1>
          <xm:sqref>B3:B31</xm:sqref>
        </x14:dataValidation>
        <x14:dataValidation type="list" allowBlank="1" showInputMessage="1" showErrorMessage="1" xr:uid="{CB4DC341-9108-4905-A3C3-24A0D2BD513B}">
          <x14:formula1>
            <xm:f>Data!$B$2:$B$3</xm:f>
          </x14:formula1>
          <xm:sqref>A119:C119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6A50-B3F2-4AA1-88CD-40909D377BD1}">
  <sheetPr>
    <tabColor theme="8" tint="0.79998168889431442"/>
    <pageSetUpPr fitToPage="1"/>
  </sheetPr>
  <dimension ref="A1:D32"/>
  <sheetViews>
    <sheetView showGridLines="0" workbookViewId="0"/>
  </sheetViews>
  <sheetFormatPr defaultColWidth="8.88671875" defaultRowHeight="15" x14ac:dyDescent="0.2"/>
  <cols>
    <col min="1" max="1" width="31.6640625" style="11" customWidth="1"/>
    <col min="2" max="2" width="18.88671875" style="11" customWidth="1"/>
    <col min="3" max="3" width="23.5546875" style="11" customWidth="1"/>
    <col min="4" max="4" width="27.33203125" style="11" customWidth="1"/>
    <col min="5" max="5" width="5.5546875" style="11" customWidth="1"/>
    <col min="6" max="16384" width="8.88671875" style="11"/>
  </cols>
  <sheetData>
    <row r="1" spans="1:4" ht="36" customHeight="1" x14ac:dyDescent="0.25">
      <c r="A1" s="65" t="s">
        <v>74</v>
      </c>
      <c r="B1" s="10"/>
      <c r="C1" s="10"/>
      <c r="D1" s="10"/>
    </row>
    <row r="2" spans="1:4" ht="59.25" x14ac:dyDescent="0.2">
      <c r="A2" s="57" t="s">
        <v>75</v>
      </c>
      <c r="B2" s="57" t="s">
        <v>76</v>
      </c>
      <c r="C2" s="60" t="s">
        <v>71</v>
      </c>
      <c r="D2" s="166" t="s">
        <v>182</v>
      </c>
    </row>
    <row r="3" spans="1:4" x14ac:dyDescent="0.2">
      <c r="A3" s="6"/>
      <c r="B3" s="6"/>
      <c r="C3" s="149"/>
      <c r="D3" s="110"/>
    </row>
    <row r="4" spans="1:4" x14ac:dyDescent="0.2">
      <c r="A4" s="6"/>
      <c r="B4" s="6"/>
      <c r="C4" s="149"/>
      <c r="D4" s="110"/>
    </row>
    <row r="5" spans="1:4" x14ac:dyDescent="0.2">
      <c r="A5" s="6"/>
      <c r="B5" s="6"/>
      <c r="C5" s="149"/>
      <c r="D5" s="110"/>
    </row>
    <row r="6" spans="1:4" x14ac:dyDescent="0.2">
      <c r="A6" s="6"/>
      <c r="B6" s="6"/>
      <c r="C6" s="149"/>
      <c r="D6" s="110"/>
    </row>
    <row r="7" spans="1:4" x14ac:dyDescent="0.2">
      <c r="A7" s="6"/>
      <c r="B7" s="6"/>
      <c r="C7" s="149"/>
      <c r="D7" s="110"/>
    </row>
    <row r="8" spans="1:4" x14ac:dyDescent="0.2">
      <c r="A8" s="6"/>
      <c r="B8" s="6"/>
      <c r="C8" s="149"/>
      <c r="D8" s="110"/>
    </row>
    <row r="9" spans="1:4" x14ac:dyDescent="0.2">
      <c r="A9" s="6"/>
      <c r="B9" s="6"/>
      <c r="C9" s="149"/>
      <c r="D9" s="110"/>
    </row>
    <row r="10" spans="1:4" x14ac:dyDescent="0.2">
      <c r="A10" s="6"/>
      <c r="B10" s="6"/>
      <c r="C10" s="149"/>
      <c r="D10" s="110"/>
    </row>
    <row r="11" spans="1:4" x14ac:dyDescent="0.2">
      <c r="A11" s="6"/>
      <c r="B11" s="6"/>
      <c r="C11" s="149"/>
      <c r="D11" s="110"/>
    </row>
    <row r="12" spans="1:4" x14ac:dyDescent="0.2">
      <c r="A12" s="6"/>
      <c r="B12" s="6"/>
      <c r="C12" s="149"/>
      <c r="D12" s="110"/>
    </row>
    <row r="13" spans="1:4" x14ac:dyDescent="0.2">
      <c r="A13" s="6"/>
      <c r="B13" s="6"/>
      <c r="C13" s="149"/>
      <c r="D13" s="110"/>
    </row>
    <row r="14" spans="1:4" x14ac:dyDescent="0.2">
      <c r="A14" s="6"/>
      <c r="B14" s="6"/>
      <c r="C14" s="149"/>
      <c r="D14" s="110"/>
    </row>
    <row r="15" spans="1:4" x14ac:dyDescent="0.2">
      <c r="A15" s="6"/>
      <c r="B15" s="6"/>
      <c r="C15" s="149"/>
      <c r="D15" s="110"/>
    </row>
    <row r="16" spans="1:4" x14ac:dyDescent="0.2">
      <c r="A16" s="6"/>
      <c r="B16" s="6"/>
      <c r="C16" s="149"/>
      <c r="D16" s="110"/>
    </row>
    <row r="17" spans="1:4" x14ac:dyDescent="0.2">
      <c r="A17" s="6"/>
      <c r="B17" s="6"/>
      <c r="C17" s="149"/>
      <c r="D17" s="110"/>
    </row>
    <row r="18" spans="1:4" x14ac:dyDescent="0.2">
      <c r="A18" s="6"/>
      <c r="B18" s="6"/>
      <c r="C18" s="149"/>
      <c r="D18" s="110"/>
    </row>
    <row r="19" spans="1:4" x14ac:dyDescent="0.2">
      <c r="A19" s="6"/>
      <c r="B19" s="6"/>
      <c r="C19" s="149"/>
      <c r="D19" s="110"/>
    </row>
    <row r="20" spans="1:4" x14ac:dyDescent="0.2">
      <c r="A20" s="6"/>
      <c r="B20" s="6"/>
      <c r="C20" s="149"/>
      <c r="D20" s="110"/>
    </row>
    <row r="21" spans="1:4" x14ac:dyDescent="0.2">
      <c r="A21" s="6"/>
      <c r="B21" s="6"/>
      <c r="C21" s="149"/>
      <c r="D21" s="110"/>
    </row>
    <row r="22" spans="1:4" x14ac:dyDescent="0.2">
      <c r="A22" s="6"/>
      <c r="B22" s="6"/>
      <c r="C22" s="149"/>
      <c r="D22" s="110"/>
    </row>
    <row r="23" spans="1:4" x14ac:dyDescent="0.2">
      <c r="A23" s="6"/>
      <c r="B23" s="6"/>
      <c r="C23" s="149"/>
      <c r="D23" s="110"/>
    </row>
    <row r="24" spans="1:4" x14ac:dyDescent="0.2">
      <c r="A24" s="6"/>
      <c r="B24" s="6"/>
      <c r="C24" s="149"/>
      <c r="D24" s="110"/>
    </row>
    <row r="25" spans="1:4" x14ac:dyDescent="0.2">
      <c r="A25" s="6"/>
      <c r="B25" s="6"/>
      <c r="C25" s="149"/>
      <c r="D25" s="110"/>
    </row>
    <row r="26" spans="1:4" x14ac:dyDescent="0.2">
      <c r="A26" s="6"/>
      <c r="B26" s="6"/>
      <c r="C26" s="149"/>
      <c r="D26" s="110"/>
    </row>
    <row r="27" spans="1:4" x14ac:dyDescent="0.2">
      <c r="A27" s="6"/>
      <c r="B27" s="6"/>
      <c r="C27" s="149"/>
      <c r="D27" s="110"/>
    </row>
    <row r="28" spans="1:4" x14ac:dyDescent="0.2">
      <c r="A28" s="6"/>
      <c r="B28" s="6"/>
      <c r="C28" s="149"/>
      <c r="D28" s="110"/>
    </row>
    <row r="29" spans="1:4" x14ac:dyDescent="0.2">
      <c r="A29" s="6"/>
      <c r="B29" s="6"/>
      <c r="C29" s="149"/>
      <c r="D29" s="110"/>
    </row>
    <row r="30" spans="1:4" x14ac:dyDescent="0.2">
      <c r="A30" s="6"/>
      <c r="B30" s="6"/>
      <c r="C30" s="149"/>
      <c r="D30" s="110"/>
    </row>
    <row r="31" spans="1:4" x14ac:dyDescent="0.2">
      <c r="A31" s="79"/>
      <c r="B31" s="79"/>
      <c r="C31" s="150"/>
      <c r="D31" s="110"/>
    </row>
    <row r="32" spans="1:4" ht="20.25" x14ac:dyDescent="0.2">
      <c r="A32" s="151" t="s">
        <v>173</v>
      </c>
      <c r="B32" s="226"/>
      <c r="C32" s="226"/>
      <c r="D32" s="225">
        <f>SUBTOTAL(109,contractual_services[TOTAL 
Contractual Item Costs
(Enter contractual costs for each item for the period of performance.)])</f>
        <v>0</v>
      </c>
    </row>
  </sheetData>
  <phoneticPr fontId="27" type="noConversion"/>
  <pageMargins left="0.7" right="0.7" top="0.75" bottom="0.75" header="0.3" footer="0.3"/>
  <pageSetup scale="74"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E47D3D3-F6BE-49A1-B73D-0AF07743B897}">
          <x14:formula1>
            <xm:f>Data!$C$2:$C$12</xm:f>
          </x14:formula1>
          <xm:sqref>C3:C31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8D57-4856-49EB-94C2-E7E437C8158D}">
  <sheetPr>
    <tabColor theme="8" tint="0.79998168889431442"/>
    <pageSetUpPr fitToPage="1"/>
  </sheetPr>
  <dimension ref="A1:I33"/>
  <sheetViews>
    <sheetView showGridLines="0" workbookViewId="0"/>
  </sheetViews>
  <sheetFormatPr defaultColWidth="8.88671875" defaultRowHeight="15" x14ac:dyDescent="0.2"/>
  <cols>
    <col min="1" max="1" width="18.44140625" style="11" customWidth="1"/>
    <col min="2" max="2" width="23.33203125" style="11" customWidth="1"/>
    <col min="3" max="4" width="19.6640625" style="11" customWidth="1"/>
    <col min="5" max="5" width="29.6640625" style="11" bestFit="1" customWidth="1"/>
    <col min="6" max="6" width="13.88671875" style="11" customWidth="1"/>
    <col min="7" max="7" width="17" style="11" customWidth="1"/>
    <col min="8" max="8" width="17.44140625" style="11" customWidth="1"/>
    <col min="9" max="9" width="18.5546875" style="11" customWidth="1"/>
    <col min="10" max="16384" width="8.88671875" style="11"/>
  </cols>
  <sheetData>
    <row r="1" spans="1:9" ht="39" customHeight="1" x14ac:dyDescent="0.25">
      <c r="A1" s="31" t="s">
        <v>77</v>
      </c>
      <c r="B1" s="10"/>
      <c r="C1" s="10"/>
      <c r="D1" s="10"/>
      <c r="E1" s="10"/>
      <c r="F1" s="10"/>
      <c r="G1" s="10"/>
      <c r="H1" s="10"/>
      <c r="I1" s="10"/>
    </row>
    <row r="2" spans="1:9" s="81" customFormat="1" ht="78.75" x14ac:dyDescent="0.2">
      <c r="A2" s="232" t="s">
        <v>204</v>
      </c>
      <c r="B2" s="157" t="s">
        <v>78</v>
      </c>
      <c r="C2" s="157" t="s">
        <v>136</v>
      </c>
      <c r="D2" s="157" t="s">
        <v>79</v>
      </c>
      <c r="E2" s="223" t="s">
        <v>71</v>
      </c>
      <c r="F2" s="157" t="s">
        <v>68</v>
      </c>
      <c r="G2" s="157" t="s">
        <v>80</v>
      </c>
      <c r="H2" s="157" t="s">
        <v>154</v>
      </c>
      <c r="I2" s="158" t="s">
        <v>185</v>
      </c>
    </row>
    <row r="3" spans="1:9" x14ac:dyDescent="0.2">
      <c r="A3" s="131"/>
      <c r="B3" s="132"/>
      <c r="C3" s="132"/>
      <c r="D3" s="132"/>
      <c r="E3" s="224"/>
      <c r="F3" s="145"/>
      <c r="G3" s="146"/>
      <c r="H3" s="203"/>
      <c r="I3" s="205">
        <f>consultant[[#This Row],[Cost per item]]*consultant[[#This Row],[Quantity
(Total number of units)]]</f>
        <v>0</v>
      </c>
    </row>
    <row r="4" spans="1:9" x14ac:dyDescent="0.2">
      <c r="A4" s="131"/>
      <c r="B4" s="132"/>
      <c r="C4" s="132"/>
      <c r="D4" s="132"/>
      <c r="E4" s="224"/>
      <c r="F4" s="145"/>
      <c r="G4" s="146"/>
      <c r="H4" s="203"/>
      <c r="I4" s="205">
        <f>consultant[[#This Row],[Cost per item]]*consultant[[#This Row],[Quantity
(Total number of units)]]</f>
        <v>0</v>
      </c>
    </row>
    <row r="5" spans="1:9" x14ac:dyDescent="0.2">
      <c r="A5" s="131"/>
      <c r="B5" s="132"/>
      <c r="C5" s="132"/>
      <c r="D5" s="132"/>
      <c r="E5" s="224"/>
      <c r="F5" s="145"/>
      <c r="G5" s="146"/>
      <c r="H5" s="203"/>
      <c r="I5" s="205">
        <f>consultant[[#This Row],[Cost per item]]*consultant[[#This Row],[Quantity
(Total number of units)]]</f>
        <v>0</v>
      </c>
    </row>
    <row r="6" spans="1:9" x14ac:dyDescent="0.2">
      <c r="A6" s="131"/>
      <c r="B6" s="132"/>
      <c r="C6" s="132"/>
      <c r="D6" s="132"/>
      <c r="E6" s="224"/>
      <c r="F6" s="145"/>
      <c r="G6" s="146"/>
      <c r="H6" s="203"/>
      <c r="I6" s="205">
        <f>consultant[[#This Row],[Cost per item]]*consultant[[#This Row],[Quantity
(Total number of units)]]</f>
        <v>0</v>
      </c>
    </row>
    <row r="7" spans="1:9" x14ac:dyDescent="0.2">
      <c r="A7" s="131"/>
      <c r="B7" s="132"/>
      <c r="C7" s="132"/>
      <c r="D7" s="132"/>
      <c r="E7" s="224"/>
      <c r="F7" s="145"/>
      <c r="G7" s="146"/>
      <c r="H7" s="203"/>
      <c r="I7" s="205">
        <f>consultant[[#This Row],[Cost per item]]*consultant[[#This Row],[Quantity
(Total number of units)]]</f>
        <v>0</v>
      </c>
    </row>
    <row r="8" spans="1:9" x14ac:dyDescent="0.2">
      <c r="A8" s="131"/>
      <c r="B8" s="132"/>
      <c r="C8" s="132"/>
      <c r="D8" s="132"/>
      <c r="E8" s="224"/>
      <c r="F8" s="145"/>
      <c r="G8" s="146"/>
      <c r="H8" s="203"/>
      <c r="I8" s="205">
        <f>consultant[[#This Row],[Cost per item]]*consultant[[#This Row],[Quantity
(Total number of units)]]</f>
        <v>0</v>
      </c>
    </row>
    <row r="9" spans="1:9" x14ac:dyDescent="0.2">
      <c r="A9" s="131"/>
      <c r="B9" s="132"/>
      <c r="C9" s="132"/>
      <c r="D9" s="132"/>
      <c r="E9" s="224"/>
      <c r="F9" s="145"/>
      <c r="G9" s="146"/>
      <c r="H9" s="203"/>
      <c r="I9" s="205">
        <f>consultant[[#This Row],[Cost per item]]*consultant[[#This Row],[Quantity
(Total number of units)]]</f>
        <v>0</v>
      </c>
    </row>
    <row r="10" spans="1:9" x14ac:dyDescent="0.2">
      <c r="A10" s="131"/>
      <c r="B10" s="132"/>
      <c r="C10" s="132"/>
      <c r="D10" s="132"/>
      <c r="E10" s="224"/>
      <c r="F10" s="145"/>
      <c r="G10" s="146"/>
      <c r="H10" s="203"/>
      <c r="I10" s="205">
        <f>consultant[[#This Row],[Cost per item]]*consultant[[#This Row],[Quantity
(Total number of units)]]</f>
        <v>0</v>
      </c>
    </row>
    <row r="11" spans="1:9" x14ac:dyDescent="0.2">
      <c r="A11" s="131"/>
      <c r="B11" s="132"/>
      <c r="C11" s="132"/>
      <c r="D11" s="132"/>
      <c r="E11" s="224"/>
      <c r="F11" s="145"/>
      <c r="G11" s="146"/>
      <c r="H11" s="203"/>
      <c r="I11" s="205">
        <f>consultant[[#This Row],[Cost per item]]*consultant[[#This Row],[Quantity
(Total number of units)]]</f>
        <v>0</v>
      </c>
    </row>
    <row r="12" spans="1:9" x14ac:dyDescent="0.2">
      <c r="A12" s="131"/>
      <c r="B12" s="132"/>
      <c r="C12" s="132"/>
      <c r="D12" s="132"/>
      <c r="E12" s="224"/>
      <c r="F12" s="145"/>
      <c r="G12" s="146"/>
      <c r="H12" s="203"/>
      <c r="I12" s="205">
        <f>consultant[[#This Row],[Cost per item]]*consultant[[#This Row],[Quantity
(Total number of units)]]</f>
        <v>0</v>
      </c>
    </row>
    <row r="13" spans="1:9" x14ac:dyDescent="0.2">
      <c r="A13" s="131"/>
      <c r="B13" s="132"/>
      <c r="C13" s="132"/>
      <c r="D13" s="132"/>
      <c r="E13" s="224"/>
      <c r="F13" s="145"/>
      <c r="G13" s="146"/>
      <c r="H13" s="203"/>
      <c r="I13" s="205">
        <f>consultant[[#This Row],[Cost per item]]*consultant[[#This Row],[Quantity
(Total number of units)]]</f>
        <v>0</v>
      </c>
    </row>
    <row r="14" spans="1:9" x14ac:dyDescent="0.2">
      <c r="A14" s="131"/>
      <c r="B14" s="132"/>
      <c r="C14" s="132"/>
      <c r="D14" s="132"/>
      <c r="E14" s="224"/>
      <c r="F14" s="145"/>
      <c r="G14" s="146"/>
      <c r="H14" s="203"/>
      <c r="I14" s="205">
        <f>consultant[[#This Row],[Cost per item]]*consultant[[#This Row],[Quantity
(Total number of units)]]</f>
        <v>0</v>
      </c>
    </row>
    <row r="15" spans="1:9" x14ac:dyDescent="0.2">
      <c r="A15" s="131"/>
      <c r="B15" s="132"/>
      <c r="C15" s="132"/>
      <c r="D15" s="132"/>
      <c r="E15" s="224"/>
      <c r="F15" s="145"/>
      <c r="G15" s="146"/>
      <c r="H15" s="203"/>
      <c r="I15" s="205">
        <f>consultant[[#This Row],[Cost per item]]*consultant[[#This Row],[Quantity
(Total number of units)]]</f>
        <v>0</v>
      </c>
    </row>
    <row r="16" spans="1:9" x14ac:dyDescent="0.2">
      <c r="A16" s="131"/>
      <c r="B16" s="132"/>
      <c r="C16" s="132"/>
      <c r="D16" s="132"/>
      <c r="E16" s="224"/>
      <c r="F16" s="145"/>
      <c r="G16" s="146"/>
      <c r="H16" s="203"/>
      <c r="I16" s="205">
        <f>consultant[[#This Row],[Cost per item]]*consultant[[#This Row],[Quantity
(Total number of units)]]</f>
        <v>0</v>
      </c>
    </row>
    <row r="17" spans="1:9" x14ac:dyDescent="0.2">
      <c r="A17" s="131"/>
      <c r="B17" s="132"/>
      <c r="C17" s="132"/>
      <c r="D17" s="132"/>
      <c r="E17" s="224"/>
      <c r="F17" s="145"/>
      <c r="G17" s="146"/>
      <c r="H17" s="203"/>
      <c r="I17" s="205">
        <f>consultant[[#This Row],[Cost per item]]*consultant[[#This Row],[Quantity
(Total number of units)]]</f>
        <v>0</v>
      </c>
    </row>
    <row r="18" spans="1:9" x14ac:dyDescent="0.2">
      <c r="A18" s="131"/>
      <c r="B18" s="132"/>
      <c r="C18" s="132"/>
      <c r="D18" s="132"/>
      <c r="E18" s="224"/>
      <c r="F18" s="145"/>
      <c r="G18" s="146"/>
      <c r="H18" s="203"/>
      <c r="I18" s="205">
        <f>consultant[[#This Row],[Cost per item]]*consultant[[#This Row],[Quantity
(Total number of units)]]</f>
        <v>0</v>
      </c>
    </row>
    <row r="19" spans="1:9" x14ac:dyDescent="0.2">
      <c r="A19" s="131"/>
      <c r="B19" s="132"/>
      <c r="C19" s="132"/>
      <c r="D19" s="132"/>
      <c r="E19" s="224"/>
      <c r="F19" s="145"/>
      <c r="G19" s="146"/>
      <c r="H19" s="203"/>
      <c r="I19" s="205">
        <f>consultant[[#This Row],[Cost per item]]*consultant[[#This Row],[Quantity
(Total number of units)]]</f>
        <v>0</v>
      </c>
    </row>
    <row r="20" spans="1:9" x14ac:dyDescent="0.2">
      <c r="A20" s="131"/>
      <c r="B20" s="132"/>
      <c r="C20" s="132"/>
      <c r="D20" s="132"/>
      <c r="E20" s="224"/>
      <c r="F20" s="145"/>
      <c r="G20" s="146"/>
      <c r="H20" s="203"/>
      <c r="I20" s="205">
        <f>consultant[[#This Row],[Cost per item]]*consultant[[#This Row],[Quantity
(Total number of units)]]</f>
        <v>0</v>
      </c>
    </row>
    <row r="21" spans="1:9" x14ac:dyDescent="0.2">
      <c r="A21" s="131"/>
      <c r="B21" s="132"/>
      <c r="C21" s="132"/>
      <c r="D21" s="132"/>
      <c r="E21" s="224"/>
      <c r="F21" s="145"/>
      <c r="G21" s="146"/>
      <c r="H21" s="203"/>
      <c r="I21" s="205">
        <f>consultant[[#This Row],[Cost per item]]*consultant[[#This Row],[Quantity
(Total number of units)]]</f>
        <v>0</v>
      </c>
    </row>
    <row r="22" spans="1:9" x14ac:dyDescent="0.2">
      <c r="A22" s="131"/>
      <c r="B22" s="132"/>
      <c r="C22" s="132"/>
      <c r="D22" s="132"/>
      <c r="E22" s="224"/>
      <c r="F22" s="145"/>
      <c r="G22" s="146"/>
      <c r="H22" s="203"/>
      <c r="I22" s="205">
        <f>consultant[[#This Row],[Cost per item]]*consultant[[#This Row],[Quantity
(Total number of units)]]</f>
        <v>0</v>
      </c>
    </row>
    <row r="23" spans="1:9" x14ac:dyDescent="0.2">
      <c r="A23" s="131"/>
      <c r="B23" s="132"/>
      <c r="C23" s="132"/>
      <c r="D23" s="132"/>
      <c r="E23" s="224"/>
      <c r="F23" s="145"/>
      <c r="G23" s="146"/>
      <c r="H23" s="203"/>
      <c r="I23" s="205">
        <f>consultant[[#This Row],[Cost per item]]*consultant[[#This Row],[Quantity
(Total number of units)]]</f>
        <v>0</v>
      </c>
    </row>
    <row r="24" spans="1:9" x14ac:dyDescent="0.2">
      <c r="A24" s="131"/>
      <c r="B24" s="132"/>
      <c r="C24" s="132"/>
      <c r="D24" s="132"/>
      <c r="E24" s="224"/>
      <c r="F24" s="145"/>
      <c r="G24" s="146"/>
      <c r="H24" s="203"/>
      <c r="I24" s="205">
        <f>consultant[[#This Row],[Cost per item]]*consultant[[#This Row],[Quantity
(Total number of units)]]</f>
        <v>0</v>
      </c>
    </row>
    <row r="25" spans="1:9" x14ac:dyDescent="0.2">
      <c r="A25" s="131"/>
      <c r="B25" s="132"/>
      <c r="C25" s="132"/>
      <c r="D25" s="132"/>
      <c r="E25" s="224"/>
      <c r="F25" s="145"/>
      <c r="G25" s="146"/>
      <c r="H25" s="203"/>
      <c r="I25" s="205">
        <f>consultant[[#This Row],[Cost per item]]*consultant[[#This Row],[Quantity
(Total number of units)]]</f>
        <v>0</v>
      </c>
    </row>
    <row r="26" spans="1:9" x14ac:dyDescent="0.2">
      <c r="A26" s="131"/>
      <c r="B26" s="132"/>
      <c r="C26" s="132"/>
      <c r="D26" s="132"/>
      <c r="E26" s="224"/>
      <c r="F26" s="145"/>
      <c r="G26" s="146"/>
      <c r="H26" s="203"/>
      <c r="I26" s="205">
        <f>consultant[[#This Row],[Cost per item]]*consultant[[#This Row],[Quantity
(Total number of units)]]</f>
        <v>0</v>
      </c>
    </row>
    <row r="27" spans="1:9" x14ac:dyDescent="0.2">
      <c r="A27" s="131"/>
      <c r="B27" s="132"/>
      <c r="C27" s="132"/>
      <c r="D27" s="132"/>
      <c r="E27" s="224"/>
      <c r="F27" s="145"/>
      <c r="G27" s="146"/>
      <c r="H27" s="203"/>
      <c r="I27" s="205">
        <f>consultant[[#This Row],[Cost per item]]*consultant[[#This Row],[Quantity
(Total number of units)]]</f>
        <v>0</v>
      </c>
    </row>
    <row r="28" spans="1:9" x14ac:dyDescent="0.2">
      <c r="A28" s="131"/>
      <c r="B28" s="132"/>
      <c r="C28" s="132"/>
      <c r="D28" s="132"/>
      <c r="E28" s="224"/>
      <c r="F28" s="145"/>
      <c r="G28" s="146"/>
      <c r="H28" s="203"/>
      <c r="I28" s="205">
        <f>consultant[[#This Row],[Cost per item]]*consultant[[#This Row],[Quantity
(Total number of units)]]</f>
        <v>0</v>
      </c>
    </row>
    <row r="29" spans="1:9" x14ac:dyDescent="0.2">
      <c r="A29" s="131"/>
      <c r="B29" s="132"/>
      <c r="C29" s="132"/>
      <c r="D29" s="132"/>
      <c r="E29" s="224"/>
      <c r="F29" s="145"/>
      <c r="G29" s="146"/>
      <c r="H29" s="203"/>
      <c r="I29" s="205">
        <f>consultant[[#This Row],[Cost per item]]*consultant[[#This Row],[Quantity
(Total number of units)]]</f>
        <v>0</v>
      </c>
    </row>
    <row r="30" spans="1:9" x14ac:dyDescent="0.2">
      <c r="A30" s="131"/>
      <c r="B30" s="155"/>
      <c r="C30" s="132"/>
      <c r="D30" s="132"/>
      <c r="E30" s="224"/>
      <c r="F30" s="145"/>
      <c r="G30" s="146"/>
      <c r="H30" s="203"/>
      <c r="I30" s="205">
        <f>consultant[[#This Row],[Cost per item]]*consultant[[#This Row],[Quantity
(Total number of units)]]</f>
        <v>0</v>
      </c>
    </row>
    <row r="31" spans="1:9" x14ac:dyDescent="0.2">
      <c r="A31" s="131"/>
      <c r="B31" s="132"/>
      <c r="C31" s="132"/>
      <c r="D31" s="132"/>
      <c r="E31" s="224"/>
      <c r="F31" s="145"/>
      <c r="G31" s="146"/>
      <c r="H31" s="204"/>
      <c r="I31" s="205">
        <f>consultant[[#This Row],[Cost per item]]*consultant[[#This Row],[Quantity
(Total number of units)]]</f>
        <v>0</v>
      </c>
    </row>
    <row r="32" spans="1:9" ht="20.25" x14ac:dyDescent="0.2">
      <c r="A32" s="156"/>
      <c r="B32" s="159"/>
      <c r="C32" s="159"/>
      <c r="D32" s="159"/>
      <c r="E32" s="159"/>
      <c r="F32" s="160"/>
      <c r="G32" s="161"/>
      <c r="H32" s="162"/>
      <c r="I32" s="206">
        <f>SUBTOTAL(109,I3:I31)</f>
        <v>0</v>
      </c>
    </row>
    <row r="33" spans="1:9" x14ac:dyDescent="0.2">
      <c r="A33" s="52"/>
      <c r="B33" s="52"/>
      <c r="C33" s="52"/>
      <c r="D33" s="52"/>
      <c r="E33" s="52"/>
      <c r="F33" s="83"/>
      <c r="G33" s="83"/>
      <c r="I33" s="84"/>
    </row>
  </sheetData>
  <pageMargins left="0.7" right="0.7" top="0.75" bottom="0.75" header="0.3" footer="0.3"/>
  <pageSetup scale="42"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D670922-1BF9-4880-9623-892B89FB6D49}">
          <x14:formula1>
            <xm:f>Data!$G$2:$G$3</xm:f>
          </x14:formula1>
          <xm:sqref>C3:C31</xm:sqref>
        </x14:dataValidation>
        <x14:dataValidation type="list" allowBlank="1" showInputMessage="1" showErrorMessage="1" xr:uid="{2879F423-BBC4-4D77-97BA-CF096F5CD9E4}">
          <x14:formula1>
            <xm:f>Data!$C$2:$C$12</xm:f>
          </x14:formula1>
          <xm:sqref>E3:E31</xm:sqref>
        </x14:dataValidation>
        <x14:dataValidation type="list" allowBlank="1" showInputMessage="1" showErrorMessage="1" xr:uid="{C81D5FFB-4830-4047-B27E-AB4176BF7241}">
          <x14:formula1>
            <xm:f>Data!$E$2:$E$9</xm:f>
          </x14:formula1>
          <xm:sqref>D3:D31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F2118-B88A-47C8-8D36-078B09AE0067}">
  <sheetPr>
    <tabColor theme="8" tint="0.79998168889431442"/>
    <pageSetUpPr fitToPage="1"/>
  </sheetPr>
  <dimension ref="A1:F22"/>
  <sheetViews>
    <sheetView showGridLines="0" workbookViewId="0"/>
  </sheetViews>
  <sheetFormatPr defaultColWidth="8.88671875" defaultRowHeight="15" x14ac:dyDescent="0.2"/>
  <cols>
    <col min="1" max="1" width="25.5546875" style="11" customWidth="1"/>
    <col min="2" max="2" width="20.5546875" style="11" customWidth="1"/>
    <col min="3" max="3" width="14.5546875" style="11" customWidth="1"/>
    <col min="4" max="4" width="19.6640625" style="11" customWidth="1"/>
    <col min="5" max="5" width="15.44140625" style="11" customWidth="1"/>
    <col min="6" max="6" width="17.33203125" style="11" customWidth="1"/>
    <col min="7" max="16384" width="8.88671875" style="11"/>
  </cols>
  <sheetData>
    <row r="1" spans="1:6" ht="41.25" customHeight="1" x14ac:dyDescent="0.25">
      <c r="A1" s="65" t="s">
        <v>88</v>
      </c>
      <c r="B1" s="10"/>
      <c r="C1" s="10"/>
      <c r="D1" s="10"/>
      <c r="E1" s="10"/>
      <c r="F1" s="10"/>
    </row>
    <row r="2" spans="1:6" ht="54" x14ac:dyDescent="0.2">
      <c r="A2" s="13" t="s">
        <v>81</v>
      </c>
      <c r="B2" s="71" t="s">
        <v>137</v>
      </c>
      <c r="C2" s="14" t="s">
        <v>82</v>
      </c>
      <c r="D2" s="14" t="s">
        <v>83</v>
      </c>
      <c r="E2" s="13" t="s">
        <v>155</v>
      </c>
      <c r="F2" s="15" t="s">
        <v>178</v>
      </c>
    </row>
    <row r="3" spans="1:6" x14ac:dyDescent="0.2">
      <c r="A3" s="108"/>
      <c r="B3" s="219"/>
      <c r="C3" s="117"/>
      <c r="D3" s="108"/>
      <c r="E3" s="106"/>
      <c r="F3" s="107">
        <f>occupancy[[#This Row],[Cost or rate per unit]]*occupancy[[#This Row],[Length of time]]</f>
        <v>0</v>
      </c>
    </row>
    <row r="4" spans="1:6" x14ac:dyDescent="0.2">
      <c r="A4" s="108"/>
      <c r="B4" s="219"/>
      <c r="C4" s="117"/>
      <c r="D4" s="108"/>
      <c r="E4" s="106"/>
      <c r="F4" s="107">
        <f>occupancy[[#This Row],[Cost or rate per unit]]*occupancy[[#This Row],[Length of time]]</f>
        <v>0</v>
      </c>
    </row>
    <row r="5" spans="1:6" ht="15.75" x14ac:dyDescent="0.2">
      <c r="A5" s="108"/>
      <c r="B5" s="220"/>
      <c r="C5" s="118"/>
      <c r="D5" s="109"/>
      <c r="E5" s="106"/>
      <c r="F5" s="107">
        <f>occupancy[[#This Row],[Cost or rate per unit]]*occupancy[[#This Row],[Length of time]]</f>
        <v>0</v>
      </c>
    </row>
    <row r="6" spans="1:6" x14ac:dyDescent="0.2">
      <c r="A6" s="108"/>
      <c r="B6" s="221"/>
      <c r="C6" s="110"/>
      <c r="D6" s="110"/>
      <c r="E6" s="106"/>
      <c r="F6" s="107">
        <f>occupancy[[#This Row],[Cost or rate per unit]]*occupancy[[#This Row],[Length of time]]</f>
        <v>0</v>
      </c>
    </row>
    <row r="7" spans="1:6" x14ac:dyDescent="0.2">
      <c r="A7" s="108"/>
      <c r="B7" s="221"/>
      <c r="C7" s="110"/>
      <c r="D7" s="110"/>
      <c r="E7" s="106"/>
      <c r="F7" s="107">
        <f>occupancy[[#This Row],[Cost or rate per unit]]*occupancy[[#This Row],[Length of time]]</f>
        <v>0</v>
      </c>
    </row>
    <row r="8" spans="1:6" x14ac:dyDescent="0.2">
      <c r="A8" s="108"/>
      <c r="B8" s="221"/>
      <c r="C8" s="110"/>
      <c r="D8" s="110"/>
      <c r="E8" s="106"/>
      <c r="F8" s="107">
        <f>occupancy[[#This Row],[Cost or rate per unit]]*occupancy[[#This Row],[Length of time]]</f>
        <v>0</v>
      </c>
    </row>
    <row r="9" spans="1:6" x14ac:dyDescent="0.2">
      <c r="A9" s="108"/>
      <c r="B9" s="221"/>
      <c r="C9" s="110"/>
      <c r="D9" s="110"/>
      <c r="E9" s="106"/>
      <c r="F9" s="107">
        <f>occupancy[[#This Row],[Cost or rate per unit]]*occupancy[[#This Row],[Length of time]]</f>
        <v>0</v>
      </c>
    </row>
    <row r="10" spans="1:6" x14ac:dyDescent="0.2">
      <c r="A10" s="108"/>
      <c r="B10" s="221"/>
      <c r="C10" s="110"/>
      <c r="D10" s="110"/>
      <c r="E10" s="106"/>
      <c r="F10" s="107">
        <f>occupancy[[#This Row],[Cost or rate per unit]]*occupancy[[#This Row],[Length of time]]</f>
        <v>0</v>
      </c>
    </row>
    <row r="11" spans="1:6" x14ac:dyDescent="0.2">
      <c r="A11" s="108"/>
      <c r="B11" s="221"/>
      <c r="C11" s="110"/>
      <c r="D11" s="110"/>
      <c r="E11" s="106"/>
      <c r="F11" s="107">
        <f>occupancy[[#This Row],[Cost or rate per unit]]*occupancy[[#This Row],[Length of time]]</f>
        <v>0</v>
      </c>
    </row>
    <row r="12" spans="1:6" x14ac:dyDescent="0.2">
      <c r="A12" s="108"/>
      <c r="B12" s="221"/>
      <c r="C12" s="110"/>
      <c r="D12" s="110"/>
      <c r="E12" s="106"/>
      <c r="F12" s="107">
        <f>occupancy[[#This Row],[Cost or rate per unit]]*occupancy[[#This Row],[Length of time]]</f>
        <v>0</v>
      </c>
    </row>
    <row r="13" spans="1:6" x14ac:dyDescent="0.2">
      <c r="A13" s="108"/>
      <c r="B13" s="221"/>
      <c r="C13" s="110"/>
      <c r="D13" s="110"/>
      <c r="E13" s="106"/>
      <c r="F13" s="107">
        <f>occupancy[[#This Row],[Cost or rate per unit]]*occupancy[[#This Row],[Length of time]]</f>
        <v>0</v>
      </c>
    </row>
    <row r="14" spans="1:6" x14ac:dyDescent="0.2">
      <c r="A14" s="108"/>
      <c r="B14" s="221"/>
      <c r="C14" s="110"/>
      <c r="D14" s="110"/>
      <c r="E14" s="106"/>
      <c r="F14" s="107">
        <f>occupancy[[#This Row],[Cost or rate per unit]]*occupancy[[#This Row],[Length of time]]</f>
        <v>0</v>
      </c>
    </row>
    <row r="15" spans="1:6" x14ac:dyDescent="0.2">
      <c r="A15" s="108"/>
      <c r="B15" s="221"/>
      <c r="C15" s="110"/>
      <c r="D15" s="110"/>
      <c r="E15" s="106"/>
      <c r="F15" s="107">
        <f>occupancy[[#This Row],[Cost or rate per unit]]*occupancy[[#This Row],[Length of time]]</f>
        <v>0</v>
      </c>
    </row>
    <row r="16" spans="1:6" x14ac:dyDescent="0.2">
      <c r="A16" s="108"/>
      <c r="B16" s="221"/>
      <c r="C16" s="110"/>
      <c r="D16" s="110"/>
      <c r="E16" s="106"/>
      <c r="F16" s="107">
        <f>occupancy[[#This Row],[Cost or rate per unit]]*occupancy[[#This Row],[Length of time]]</f>
        <v>0</v>
      </c>
    </row>
    <row r="17" spans="1:6" x14ac:dyDescent="0.2">
      <c r="A17" s="108"/>
      <c r="B17" s="221"/>
      <c r="C17" s="110"/>
      <c r="D17" s="110"/>
      <c r="E17" s="106"/>
      <c r="F17" s="107">
        <f>occupancy[[#This Row],[Cost or rate per unit]]*occupancy[[#This Row],[Length of time]]</f>
        <v>0</v>
      </c>
    </row>
    <row r="18" spans="1:6" x14ac:dyDescent="0.2">
      <c r="A18" s="108"/>
      <c r="B18" s="221"/>
      <c r="C18" s="110"/>
      <c r="D18" s="110"/>
      <c r="E18" s="106"/>
      <c r="F18" s="107">
        <f>occupancy[[#This Row],[Cost or rate per unit]]*occupancy[[#This Row],[Length of time]]</f>
        <v>0</v>
      </c>
    </row>
    <row r="19" spans="1:6" x14ac:dyDescent="0.2">
      <c r="A19" s="108"/>
      <c r="B19" s="221"/>
      <c r="C19" s="110"/>
      <c r="D19" s="110"/>
      <c r="E19" s="106"/>
      <c r="F19" s="107">
        <f>occupancy[[#This Row],[Cost or rate per unit]]*occupancy[[#This Row],[Length of time]]</f>
        <v>0</v>
      </c>
    </row>
    <row r="20" spans="1:6" x14ac:dyDescent="0.2">
      <c r="A20" s="110"/>
      <c r="B20" s="221"/>
      <c r="C20" s="110"/>
      <c r="D20" s="110"/>
      <c r="E20" s="106"/>
      <c r="F20" s="107">
        <f>occupancy[[#This Row],[Cost or rate per unit]]*occupancy[[#This Row],[Length of time]]</f>
        <v>0</v>
      </c>
    </row>
    <row r="21" spans="1:6" ht="16.5" thickBot="1" x14ac:dyDescent="0.25">
      <c r="A21" s="111"/>
      <c r="B21" s="222"/>
      <c r="C21" s="112"/>
      <c r="D21" s="112"/>
      <c r="E21" s="106"/>
      <c r="F21" s="107">
        <f>occupancy[[#This Row],[Cost or rate per unit]]*occupancy[[#This Row],[Length of time]]</f>
        <v>0</v>
      </c>
    </row>
    <row r="22" spans="1:6" ht="21" thickBot="1" x14ac:dyDescent="0.25">
      <c r="A22" s="7"/>
      <c r="B22" s="8"/>
      <c r="C22" s="8"/>
      <c r="D22" s="8"/>
      <c r="E22" s="9"/>
      <c r="F22" s="200">
        <f>SUBTOTAL(109,F3:F21)</f>
        <v>0</v>
      </c>
    </row>
  </sheetData>
  <phoneticPr fontId="27" type="noConversion"/>
  <pageMargins left="0.7" right="0.7" top="0.75" bottom="0.75" header="0.3" footer="0.3"/>
  <pageSetup scale="67"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C1BE842-E286-4C1B-A9FF-A52C4C5D3D8C}">
          <x14:formula1>
            <xm:f>Data!$C$2:$C$10</xm:f>
          </x14:formula1>
          <xm:sqref>B3:B21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19CB-DF8C-4FBA-BB94-AF26E04AA81E}">
  <sheetPr>
    <tabColor theme="8" tint="0.79998168889431442"/>
    <pageSetUpPr fitToPage="1"/>
  </sheetPr>
  <dimension ref="A1:F31"/>
  <sheetViews>
    <sheetView showGridLines="0" workbookViewId="0"/>
  </sheetViews>
  <sheetFormatPr defaultColWidth="8.88671875" defaultRowHeight="15" x14ac:dyDescent="0.2"/>
  <cols>
    <col min="1" max="2" width="29.88671875" style="11" customWidth="1"/>
    <col min="3" max="3" width="14.33203125" style="11" customWidth="1"/>
    <col min="4" max="5" width="13.33203125" style="11" customWidth="1"/>
    <col min="6" max="6" width="18.33203125" style="11" customWidth="1"/>
    <col min="7" max="16384" width="8.88671875" style="11"/>
  </cols>
  <sheetData>
    <row r="1" spans="1:6" s="87" customFormat="1" ht="38.25" customHeight="1" x14ac:dyDescent="0.25">
      <c r="A1" s="65" t="s">
        <v>84</v>
      </c>
      <c r="B1" s="10"/>
      <c r="C1" s="10"/>
      <c r="D1" s="10"/>
      <c r="E1" s="10"/>
      <c r="F1" s="10"/>
    </row>
    <row r="2" spans="1:6" ht="60" x14ac:dyDescent="0.2">
      <c r="A2" s="13" t="s">
        <v>138</v>
      </c>
      <c r="B2" s="71" t="s">
        <v>137</v>
      </c>
      <c r="C2" s="14" t="s">
        <v>139</v>
      </c>
      <c r="D2" s="14" t="s">
        <v>85</v>
      </c>
      <c r="E2" s="13" t="s">
        <v>156</v>
      </c>
      <c r="F2" s="15" t="s">
        <v>186</v>
      </c>
    </row>
    <row r="3" spans="1:6" x14ac:dyDescent="0.2">
      <c r="A3" s="108"/>
      <c r="B3" s="219"/>
      <c r="C3" s="113"/>
      <c r="D3" s="114"/>
      <c r="E3" s="114"/>
      <c r="F3" s="172">
        <f>training_education[[#This Row],[Cost/rate per item
(Cost per unit)]]*training_education[[#This Row],[Quantity 
(Number of persons or length of time)]]</f>
        <v>0</v>
      </c>
    </row>
    <row r="4" spans="1:6" x14ac:dyDescent="0.2">
      <c r="A4" s="108"/>
      <c r="B4" s="219"/>
      <c r="C4" s="113"/>
      <c r="D4" s="173"/>
      <c r="E4" s="173"/>
      <c r="F4" s="172">
        <f>training_education[[#This Row],[Cost/rate per item
(Cost per unit)]]*training_education[[#This Row],[Quantity 
(Number of persons or length of time)]]</f>
        <v>0</v>
      </c>
    </row>
    <row r="5" spans="1:6" ht="15.75" x14ac:dyDescent="0.2">
      <c r="A5" s="174"/>
      <c r="B5" s="220"/>
      <c r="C5" s="175"/>
      <c r="D5" s="176"/>
      <c r="E5" s="177"/>
      <c r="F5" s="172">
        <f>training_education[[#This Row],[Cost/rate per item
(Cost per unit)]]*training_education[[#This Row],[Quantity 
(Number of persons or length of time)]]</f>
        <v>0</v>
      </c>
    </row>
    <row r="6" spans="1:6" x14ac:dyDescent="0.2">
      <c r="A6" s="174"/>
      <c r="B6" s="221"/>
      <c r="C6" s="115"/>
      <c r="D6" s="178"/>
      <c r="E6" s="178"/>
      <c r="F6" s="172">
        <f>training_education[[#This Row],[Cost/rate per item
(Cost per unit)]]*training_education[[#This Row],[Quantity 
(Number of persons or length of time)]]</f>
        <v>0</v>
      </c>
    </row>
    <row r="7" spans="1:6" x14ac:dyDescent="0.2">
      <c r="A7" s="174"/>
      <c r="B7" s="221"/>
      <c r="C7" s="115"/>
      <c r="D7" s="178"/>
      <c r="E7" s="178"/>
      <c r="F7" s="172">
        <f>training_education[[#This Row],[Cost/rate per item
(Cost per unit)]]*training_education[[#This Row],[Quantity 
(Number of persons or length of time)]]</f>
        <v>0</v>
      </c>
    </row>
    <row r="8" spans="1:6" x14ac:dyDescent="0.2">
      <c r="A8" s="174"/>
      <c r="B8" s="221"/>
      <c r="C8" s="115"/>
      <c r="D8" s="178"/>
      <c r="E8" s="178"/>
      <c r="F8" s="172">
        <f>training_education[[#This Row],[Cost/rate per item
(Cost per unit)]]*training_education[[#This Row],[Quantity 
(Number of persons or length of time)]]</f>
        <v>0</v>
      </c>
    </row>
    <row r="9" spans="1:6" x14ac:dyDescent="0.2">
      <c r="A9" s="174"/>
      <c r="B9" s="221"/>
      <c r="C9" s="115"/>
      <c r="D9" s="178"/>
      <c r="E9" s="178"/>
      <c r="F9" s="172">
        <f>training_education[[#This Row],[Cost/rate per item
(Cost per unit)]]*training_education[[#This Row],[Quantity 
(Number of persons or length of time)]]</f>
        <v>0</v>
      </c>
    </row>
    <row r="10" spans="1:6" x14ac:dyDescent="0.2">
      <c r="A10" s="174"/>
      <c r="B10" s="219"/>
      <c r="C10" s="115"/>
      <c r="D10" s="178"/>
      <c r="E10" s="178"/>
      <c r="F10" s="172">
        <f>training_education[[#This Row],[Cost/rate per item
(Cost per unit)]]*training_education[[#This Row],[Quantity 
(Number of persons or length of time)]]</f>
        <v>0</v>
      </c>
    </row>
    <row r="11" spans="1:6" x14ac:dyDescent="0.2">
      <c r="A11" s="174"/>
      <c r="B11" s="219"/>
      <c r="C11" s="115"/>
      <c r="D11" s="178"/>
      <c r="E11" s="178"/>
      <c r="F11" s="172">
        <f>training_education[[#This Row],[Cost/rate per item
(Cost per unit)]]*training_education[[#This Row],[Quantity 
(Number of persons or length of time)]]</f>
        <v>0</v>
      </c>
    </row>
    <row r="12" spans="1:6" ht="15.75" x14ac:dyDescent="0.2">
      <c r="A12" s="174"/>
      <c r="B12" s="220"/>
      <c r="C12" s="115"/>
      <c r="D12" s="178"/>
      <c r="E12" s="178"/>
      <c r="F12" s="172">
        <f>training_education[[#This Row],[Cost/rate per item
(Cost per unit)]]*training_education[[#This Row],[Quantity 
(Number of persons or length of time)]]</f>
        <v>0</v>
      </c>
    </row>
    <row r="13" spans="1:6" x14ac:dyDescent="0.2">
      <c r="A13" s="174"/>
      <c r="B13" s="221"/>
      <c r="C13" s="115"/>
      <c r="D13" s="178"/>
      <c r="E13" s="178"/>
      <c r="F13" s="172">
        <f>training_education[[#This Row],[Cost/rate per item
(Cost per unit)]]*training_education[[#This Row],[Quantity 
(Number of persons or length of time)]]</f>
        <v>0</v>
      </c>
    </row>
    <row r="14" spans="1:6" x14ac:dyDescent="0.2">
      <c r="A14" s="75"/>
      <c r="B14" s="221"/>
      <c r="C14" s="179"/>
      <c r="D14" s="176"/>
      <c r="E14" s="176"/>
      <c r="F14" s="172">
        <f>training_education[[#This Row],[Cost/rate per item
(Cost per unit)]]*training_education[[#This Row],[Quantity 
(Number of persons or length of time)]]</f>
        <v>0</v>
      </c>
    </row>
    <row r="15" spans="1:6" x14ac:dyDescent="0.2">
      <c r="A15" s="75"/>
      <c r="B15" s="221"/>
      <c r="C15" s="175"/>
      <c r="D15" s="176"/>
      <c r="E15" s="176"/>
      <c r="F15" s="172">
        <f>training_education[[#This Row],[Cost/rate per item
(Cost per unit)]]*training_education[[#This Row],[Quantity 
(Number of persons or length of time)]]</f>
        <v>0</v>
      </c>
    </row>
    <row r="16" spans="1:6" x14ac:dyDescent="0.2">
      <c r="A16" s="75"/>
      <c r="B16" s="221"/>
      <c r="C16" s="175"/>
      <c r="D16" s="176"/>
      <c r="E16" s="176"/>
      <c r="F16" s="172">
        <f>training_education[[#This Row],[Cost/rate per item
(Cost per unit)]]*training_education[[#This Row],[Quantity 
(Number of persons or length of time)]]</f>
        <v>0</v>
      </c>
    </row>
    <row r="17" spans="1:6" x14ac:dyDescent="0.2">
      <c r="A17" s="75"/>
      <c r="B17" s="221"/>
      <c r="C17" s="175"/>
      <c r="D17" s="176"/>
      <c r="E17" s="176"/>
      <c r="F17" s="172">
        <f>training_education[[#This Row],[Cost/rate per item
(Cost per unit)]]*training_education[[#This Row],[Quantity 
(Number of persons or length of time)]]</f>
        <v>0</v>
      </c>
    </row>
    <row r="18" spans="1:6" x14ac:dyDescent="0.2">
      <c r="A18" s="75"/>
      <c r="B18" s="221"/>
      <c r="C18" s="175"/>
      <c r="D18" s="176"/>
      <c r="E18" s="176"/>
      <c r="F18" s="172">
        <f>training_education[[#This Row],[Cost/rate per item
(Cost per unit)]]*training_education[[#This Row],[Quantity 
(Number of persons or length of time)]]</f>
        <v>0</v>
      </c>
    </row>
    <row r="19" spans="1:6" x14ac:dyDescent="0.2">
      <c r="A19" s="75"/>
      <c r="B19" s="221"/>
      <c r="C19" s="175"/>
      <c r="D19" s="176"/>
      <c r="E19" s="176"/>
      <c r="F19" s="172">
        <f>training_education[[#This Row],[Cost/rate per item
(Cost per unit)]]*training_education[[#This Row],[Quantity 
(Number of persons or length of time)]]</f>
        <v>0</v>
      </c>
    </row>
    <row r="20" spans="1:6" x14ac:dyDescent="0.2">
      <c r="A20" s="174"/>
      <c r="B20" s="221"/>
      <c r="C20" s="115"/>
      <c r="D20" s="178"/>
      <c r="E20" s="177"/>
      <c r="F20" s="172">
        <f>training_education[[#This Row],[Cost/rate per item
(Cost per unit)]]*training_education[[#This Row],[Quantity 
(Number of persons or length of time)]]</f>
        <v>0</v>
      </c>
    </row>
    <row r="21" spans="1:6" x14ac:dyDescent="0.2">
      <c r="A21" s="174"/>
      <c r="B21" s="221"/>
      <c r="C21" s="115"/>
      <c r="D21" s="178"/>
      <c r="E21" s="178"/>
      <c r="F21" s="172">
        <f>training_education[[#This Row],[Cost/rate per item
(Cost per unit)]]*training_education[[#This Row],[Quantity 
(Number of persons or length of time)]]</f>
        <v>0</v>
      </c>
    </row>
    <row r="22" spans="1:6" x14ac:dyDescent="0.2">
      <c r="A22" s="174"/>
      <c r="B22" s="221"/>
      <c r="C22" s="115"/>
      <c r="D22" s="178"/>
      <c r="E22" s="178"/>
      <c r="F22" s="172">
        <f>training_education[[#This Row],[Cost/rate per item
(Cost per unit)]]*training_education[[#This Row],[Quantity 
(Number of persons or length of time)]]</f>
        <v>0</v>
      </c>
    </row>
    <row r="23" spans="1:6" x14ac:dyDescent="0.2">
      <c r="A23" s="174"/>
      <c r="B23" s="221"/>
      <c r="C23" s="115"/>
      <c r="D23" s="178"/>
      <c r="E23" s="178"/>
      <c r="F23" s="172">
        <f>training_education[[#This Row],[Cost/rate per item
(Cost per unit)]]*training_education[[#This Row],[Quantity 
(Number of persons or length of time)]]</f>
        <v>0</v>
      </c>
    </row>
    <row r="24" spans="1:6" x14ac:dyDescent="0.2">
      <c r="A24" s="174"/>
      <c r="B24" s="221"/>
      <c r="C24" s="115"/>
      <c r="D24" s="178"/>
      <c r="E24" s="178"/>
      <c r="F24" s="172">
        <f>training_education[[#This Row],[Cost/rate per item
(Cost per unit)]]*training_education[[#This Row],[Quantity 
(Number of persons or length of time)]]</f>
        <v>0</v>
      </c>
    </row>
    <row r="25" spans="1:6" x14ac:dyDescent="0.2">
      <c r="A25" s="174"/>
      <c r="B25" s="221"/>
      <c r="C25" s="115"/>
      <c r="D25" s="178"/>
      <c r="E25" s="178"/>
      <c r="F25" s="172">
        <f>training_education[[#This Row],[Cost/rate per item
(Cost per unit)]]*training_education[[#This Row],[Quantity 
(Number of persons or length of time)]]</f>
        <v>0</v>
      </c>
    </row>
    <row r="26" spans="1:6" x14ac:dyDescent="0.2">
      <c r="A26" s="174"/>
      <c r="B26" s="221"/>
      <c r="C26" s="115"/>
      <c r="D26" s="178"/>
      <c r="E26" s="178"/>
      <c r="F26" s="172">
        <f>training_education[[#This Row],[Cost/rate per item
(Cost per unit)]]*training_education[[#This Row],[Quantity 
(Number of persons or length of time)]]</f>
        <v>0</v>
      </c>
    </row>
    <row r="27" spans="1:6" x14ac:dyDescent="0.2">
      <c r="A27" s="174"/>
      <c r="B27" s="221"/>
      <c r="C27" s="115"/>
      <c r="D27" s="178"/>
      <c r="E27" s="178"/>
      <c r="F27" s="172">
        <f>training_education[[#This Row],[Cost/rate per item
(Cost per unit)]]*training_education[[#This Row],[Quantity 
(Number of persons or length of time)]]</f>
        <v>0</v>
      </c>
    </row>
    <row r="28" spans="1:6" x14ac:dyDescent="0.2">
      <c r="A28" s="174"/>
      <c r="B28" s="222"/>
      <c r="C28" s="115"/>
      <c r="D28" s="178"/>
      <c r="E28" s="178"/>
      <c r="F28" s="172">
        <f>training_education[[#This Row],[Cost/rate per item
(Cost per unit)]]*training_education[[#This Row],[Quantity 
(Number of persons or length of time)]]</f>
        <v>0</v>
      </c>
    </row>
    <row r="29" spans="1:6" x14ac:dyDescent="0.2">
      <c r="A29" s="174"/>
      <c r="B29" s="221"/>
      <c r="C29" s="115"/>
      <c r="D29" s="178"/>
      <c r="E29" s="178"/>
      <c r="F29" s="172">
        <f>training_education[[#This Row],[Cost/rate per item
(Cost per unit)]]*training_education[[#This Row],[Quantity 
(Number of persons or length of time)]]</f>
        <v>0</v>
      </c>
    </row>
    <row r="30" spans="1:6" x14ac:dyDescent="0.2">
      <c r="A30" s="174"/>
      <c r="B30" s="222"/>
      <c r="C30" s="115"/>
      <c r="D30" s="116"/>
      <c r="E30" s="116"/>
      <c r="F30" s="172">
        <f>training_education[[#This Row],[Cost/rate per item
(Cost per unit)]]*training_education[[#This Row],[Quantity 
(Number of persons or length of time)]]</f>
        <v>0</v>
      </c>
    </row>
    <row r="31" spans="1:6" ht="22.5" customHeight="1" x14ac:dyDescent="0.2">
      <c r="A31" s="62"/>
      <c r="B31" s="62"/>
      <c r="C31" s="62"/>
      <c r="D31" s="62"/>
      <c r="E31" s="62"/>
      <c r="F31" s="125">
        <f>SUBTOTAL(109,F3:F30)</f>
        <v>0</v>
      </c>
    </row>
  </sheetData>
  <pageMargins left="0.7" right="0.7" top="0.75" bottom="0.75" header="0.3" footer="0.3"/>
  <pageSetup scale="6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465EDF0-4AE5-4F48-9345-5E754203D196}">
          <x14:formula1>
            <xm:f>Data!$C$2:$C$10</xm:f>
          </x14:formula1>
          <xm:sqref>B3:B30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B1C4-59A1-45E0-91C5-578200608A59}">
  <sheetPr>
    <tabColor theme="8" tint="0.79998168889431442"/>
    <pageSetUpPr fitToPage="1"/>
  </sheetPr>
  <dimension ref="A1:E20"/>
  <sheetViews>
    <sheetView showGridLines="0" workbookViewId="0"/>
  </sheetViews>
  <sheetFormatPr defaultColWidth="8.88671875" defaultRowHeight="15" x14ac:dyDescent="0.2"/>
  <cols>
    <col min="1" max="1" width="31.6640625" style="11" customWidth="1"/>
    <col min="2" max="2" width="17.5546875" style="11" customWidth="1"/>
    <col min="3" max="3" width="13.33203125" style="11" customWidth="1"/>
    <col min="4" max="4" width="18.5546875" style="11" customWidth="1"/>
    <col min="5" max="5" width="20" style="11" customWidth="1"/>
    <col min="6" max="16384" width="8.88671875" style="11"/>
  </cols>
  <sheetData>
    <row r="1" spans="1:5" ht="39.75" customHeight="1" x14ac:dyDescent="0.25">
      <c r="A1" s="65" t="s">
        <v>167</v>
      </c>
      <c r="B1" s="10"/>
      <c r="C1" s="10"/>
      <c r="D1" s="10"/>
      <c r="E1" s="10"/>
    </row>
    <row r="2" spans="1:5" s="88" customFormat="1" ht="41.25" x14ac:dyDescent="0.2">
      <c r="A2" s="57" t="s">
        <v>140</v>
      </c>
      <c r="B2" s="14" t="s">
        <v>139</v>
      </c>
      <c r="C2" s="14" t="s">
        <v>85</v>
      </c>
      <c r="D2" s="57" t="s">
        <v>163</v>
      </c>
      <c r="E2" s="58" t="s">
        <v>164</v>
      </c>
    </row>
    <row r="3" spans="1:5" x14ac:dyDescent="0.2">
      <c r="A3" s="167"/>
      <c r="B3" s="168"/>
      <c r="C3" s="154"/>
      <c r="D3" s="154"/>
      <c r="E3" s="89">
        <f>recovery_support_supplies[[#This Row],[Cost/rate per item
(Cost per unit)]]*recovery_support_supplies[[#This Row],[Quantity]]</f>
        <v>0</v>
      </c>
    </row>
    <row r="4" spans="1:5" x14ac:dyDescent="0.2">
      <c r="A4" s="167"/>
      <c r="B4" s="168"/>
      <c r="C4" s="154"/>
      <c r="D4" s="154"/>
      <c r="E4" s="89">
        <f>recovery_support_supplies[[#This Row],[Cost/rate per item
(Cost per unit)]]*recovery_support_supplies[[#This Row],[Quantity]]</f>
        <v>0</v>
      </c>
    </row>
    <row r="5" spans="1:5" x14ac:dyDescent="0.2">
      <c r="A5" s="169"/>
      <c r="B5" s="170"/>
      <c r="C5" s="124"/>
      <c r="D5" s="124"/>
      <c r="E5" s="89">
        <f>recovery_support_supplies[[#This Row],[Cost/rate per item
(Cost per unit)]]*recovery_support_supplies[[#This Row],[Quantity]]</f>
        <v>0</v>
      </c>
    </row>
    <row r="6" spans="1:5" x14ac:dyDescent="0.2">
      <c r="A6" s="169"/>
      <c r="B6" s="170"/>
      <c r="C6" s="124"/>
      <c r="D6" s="124"/>
      <c r="E6" s="89">
        <f>recovery_support_supplies[[#This Row],[Cost/rate per item
(Cost per unit)]]*recovery_support_supplies[[#This Row],[Quantity]]</f>
        <v>0</v>
      </c>
    </row>
    <row r="7" spans="1:5" x14ac:dyDescent="0.2">
      <c r="A7" s="169"/>
      <c r="B7" s="170"/>
      <c r="C7" s="124"/>
      <c r="D7" s="124"/>
      <c r="E7" s="89">
        <f>recovery_support_supplies[[#This Row],[Cost/rate per item
(Cost per unit)]]*recovery_support_supplies[[#This Row],[Quantity]]</f>
        <v>0</v>
      </c>
    </row>
    <row r="8" spans="1:5" x14ac:dyDescent="0.2">
      <c r="A8" s="169"/>
      <c r="B8" s="170"/>
      <c r="C8" s="124"/>
      <c r="D8" s="124"/>
      <c r="E8" s="89">
        <f>recovery_support_supplies[[#This Row],[Cost/rate per item
(Cost per unit)]]*recovery_support_supplies[[#This Row],[Quantity]]</f>
        <v>0</v>
      </c>
    </row>
    <row r="9" spans="1:5" x14ac:dyDescent="0.2">
      <c r="A9" s="169"/>
      <c r="B9" s="170"/>
      <c r="C9" s="124"/>
      <c r="D9" s="124"/>
      <c r="E9" s="89">
        <f>recovery_support_supplies[[#This Row],[Cost/rate per item
(Cost per unit)]]*recovery_support_supplies[[#This Row],[Quantity]]</f>
        <v>0</v>
      </c>
    </row>
    <row r="10" spans="1:5" x14ac:dyDescent="0.2">
      <c r="A10" s="169"/>
      <c r="B10" s="170"/>
      <c r="C10" s="124"/>
      <c r="D10" s="124"/>
      <c r="E10" s="89">
        <f>recovery_support_supplies[[#This Row],[Cost/rate per item
(Cost per unit)]]*recovery_support_supplies[[#This Row],[Quantity]]</f>
        <v>0</v>
      </c>
    </row>
    <row r="11" spans="1:5" x14ac:dyDescent="0.2">
      <c r="A11" s="169"/>
      <c r="B11" s="170"/>
      <c r="C11" s="124"/>
      <c r="D11" s="124"/>
      <c r="E11" s="89">
        <f>recovery_support_supplies[[#This Row],[Cost/rate per item
(Cost per unit)]]*recovery_support_supplies[[#This Row],[Quantity]]</f>
        <v>0</v>
      </c>
    </row>
    <row r="12" spans="1:5" x14ac:dyDescent="0.2">
      <c r="A12" s="169"/>
      <c r="B12" s="170"/>
      <c r="C12" s="124"/>
      <c r="D12" s="124"/>
      <c r="E12" s="89">
        <f>recovery_support_supplies[[#This Row],[Cost/rate per item
(Cost per unit)]]*recovery_support_supplies[[#This Row],[Quantity]]</f>
        <v>0</v>
      </c>
    </row>
    <row r="13" spans="1:5" x14ac:dyDescent="0.2">
      <c r="A13" s="169"/>
      <c r="B13" s="170"/>
      <c r="C13" s="124"/>
      <c r="D13" s="124"/>
      <c r="E13" s="89">
        <f>recovery_support_supplies[[#This Row],[Cost/rate per item
(Cost per unit)]]*recovery_support_supplies[[#This Row],[Quantity]]</f>
        <v>0</v>
      </c>
    </row>
    <row r="14" spans="1:5" x14ac:dyDescent="0.2">
      <c r="A14" s="169"/>
      <c r="B14" s="170"/>
      <c r="C14" s="124"/>
      <c r="D14" s="124"/>
      <c r="E14" s="89">
        <f>recovery_support_supplies[[#This Row],[Cost/rate per item
(Cost per unit)]]*recovery_support_supplies[[#This Row],[Quantity]]</f>
        <v>0</v>
      </c>
    </row>
    <row r="15" spans="1:5" x14ac:dyDescent="0.2">
      <c r="A15" s="169"/>
      <c r="B15" s="170"/>
      <c r="C15" s="124"/>
      <c r="D15" s="124"/>
      <c r="E15" s="89">
        <f>recovery_support_supplies[[#This Row],[Cost/rate per item
(Cost per unit)]]*recovery_support_supplies[[#This Row],[Quantity]]</f>
        <v>0</v>
      </c>
    </row>
    <row r="16" spans="1:5" x14ac:dyDescent="0.2">
      <c r="A16" s="169"/>
      <c r="B16" s="170"/>
      <c r="C16" s="124"/>
      <c r="D16" s="124"/>
      <c r="E16" s="89">
        <f>recovery_support_supplies[[#This Row],[Cost/rate per item
(Cost per unit)]]*recovery_support_supplies[[#This Row],[Quantity]]</f>
        <v>0</v>
      </c>
    </row>
    <row r="17" spans="1:5" x14ac:dyDescent="0.2">
      <c r="A17" s="169"/>
      <c r="B17" s="170"/>
      <c r="C17" s="124"/>
      <c r="D17" s="124"/>
      <c r="E17" s="89">
        <f>recovery_support_supplies[[#This Row],[Cost/rate per item
(Cost per unit)]]*recovery_support_supplies[[#This Row],[Quantity]]</f>
        <v>0</v>
      </c>
    </row>
    <row r="18" spans="1:5" x14ac:dyDescent="0.2">
      <c r="A18" s="169"/>
      <c r="B18" s="170"/>
      <c r="C18" s="124"/>
      <c r="D18" s="124"/>
      <c r="E18" s="89">
        <f>recovery_support_supplies[[#This Row],[Cost/rate per item
(Cost per unit)]]*recovery_support_supplies[[#This Row],[Quantity]]</f>
        <v>0</v>
      </c>
    </row>
    <row r="19" spans="1:5" ht="15.75" thickBot="1" x14ac:dyDescent="0.25">
      <c r="A19" s="169"/>
      <c r="B19" s="170"/>
      <c r="C19" s="124"/>
      <c r="D19" s="124"/>
      <c r="E19" s="89">
        <f>recovery_support_supplies[[#This Row],[Cost/rate per item
(Cost per unit)]]*recovery_support_supplies[[#This Row],[Quantity]]</f>
        <v>0</v>
      </c>
    </row>
    <row r="20" spans="1:5" ht="18.75" thickBot="1" x14ac:dyDescent="0.25">
      <c r="A20" s="73"/>
      <c r="B20" s="8"/>
      <c r="C20" s="8"/>
      <c r="D20" s="9"/>
      <c r="E20" s="171">
        <f>SUBTOTAL(109,E3:E19)</f>
        <v>0</v>
      </c>
    </row>
  </sheetData>
  <pageMargins left="0.7" right="0.7" top="0.75" bottom="0.75" header="0.3" footer="0.3"/>
  <pageSetup scale="75"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AA21-99E8-4044-80BB-2D35277B4AE4}">
  <sheetPr>
    <tabColor theme="8" tint="0.79998168889431442"/>
    <pageSetUpPr fitToPage="1"/>
  </sheetPr>
  <dimension ref="A1:D11"/>
  <sheetViews>
    <sheetView showGridLines="0" workbookViewId="0"/>
  </sheetViews>
  <sheetFormatPr defaultColWidth="8.88671875" defaultRowHeight="15" x14ac:dyDescent="0.2"/>
  <cols>
    <col min="1" max="1" width="20.88671875" style="11" customWidth="1"/>
    <col min="2" max="2" width="29.33203125" style="11" customWidth="1"/>
    <col min="3" max="3" width="27.5546875" style="11" customWidth="1"/>
    <col min="4" max="4" width="15.6640625" style="11" customWidth="1"/>
    <col min="5" max="16384" width="8.88671875" style="11"/>
  </cols>
  <sheetData>
    <row r="1" spans="1:4" ht="34.5" customHeight="1" x14ac:dyDescent="0.25">
      <c r="A1" s="65" t="s">
        <v>59</v>
      </c>
      <c r="B1" s="10"/>
      <c r="C1" s="10"/>
      <c r="D1" s="231"/>
    </row>
    <row r="2" spans="1:4" s="88" customFormat="1" ht="54" x14ac:dyDescent="0.2">
      <c r="A2" s="90" t="s">
        <v>168</v>
      </c>
      <c r="B2" s="13" t="s">
        <v>157</v>
      </c>
      <c r="C2" s="80" t="s">
        <v>169</v>
      </c>
    </row>
    <row r="3" spans="1:4" ht="20.25" x14ac:dyDescent="0.2">
      <c r="A3" s="47"/>
      <c r="B3" s="201">
        <f>'(b) Applicant Information'!$B$13</f>
        <v>0</v>
      </c>
      <c r="C3" s="202">
        <f>indirect_costs[[#This Row],[Base 
(Enter base rate. Explain calculation in program narrative.)]]*indirect_costs[[#This Row],[Rate
(Populated from indirect costs rate entered on Applicant Information table. Enter the rate there FIRST.)]]</f>
        <v>0</v>
      </c>
    </row>
    <row r="4" spans="1:4" x14ac:dyDescent="0.2">
      <c r="A4" s="126"/>
    </row>
    <row r="5" spans="1:4" x14ac:dyDescent="0.2">
      <c r="A5" s="82"/>
    </row>
    <row r="6" spans="1:4" x14ac:dyDescent="0.2">
      <c r="A6" s="82"/>
    </row>
    <row r="7" spans="1:4" x14ac:dyDescent="0.2">
      <c r="A7" s="82"/>
    </row>
    <row r="8" spans="1:4" x14ac:dyDescent="0.2">
      <c r="A8" s="82"/>
    </row>
    <row r="9" spans="1:4" x14ac:dyDescent="0.2">
      <c r="A9" s="82"/>
    </row>
    <row r="10" spans="1:4" x14ac:dyDescent="0.2">
      <c r="A10" s="82"/>
    </row>
    <row r="11" spans="1:4" x14ac:dyDescent="0.2">
      <c r="A11" s="82"/>
    </row>
  </sheetData>
  <pageMargins left="0.7" right="0.7" top="0.75" bottom="0.75" header="0.3" footer="0.3"/>
  <pageSetup scale="81"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14"/>
  <sheetViews>
    <sheetView showGridLines="0" zoomScaleNormal="100" workbookViewId="0"/>
  </sheetViews>
  <sheetFormatPr defaultColWidth="9.33203125" defaultRowHeight="15" x14ac:dyDescent="0.2"/>
  <cols>
    <col min="1" max="1" width="26.6640625" style="94" customWidth="1"/>
    <col min="2" max="2" width="110.6640625" style="11" customWidth="1"/>
    <col min="3" max="16384" width="9.33203125" style="11"/>
  </cols>
  <sheetData>
    <row r="1" spans="1:2" ht="34.5" customHeight="1" x14ac:dyDescent="0.25">
      <c r="A1" s="65" t="s">
        <v>86</v>
      </c>
      <c r="B1" s="10"/>
    </row>
    <row r="2" spans="1:2" ht="15.75" x14ac:dyDescent="0.2">
      <c r="A2" s="91" t="s">
        <v>47</v>
      </c>
      <c r="B2" s="92" t="s">
        <v>87</v>
      </c>
    </row>
    <row r="3" spans="1:2" ht="58.5" customHeight="1" x14ac:dyDescent="0.2">
      <c r="A3" s="93" t="s">
        <v>61</v>
      </c>
      <c r="B3" s="85"/>
    </row>
    <row r="4" spans="1:2" ht="71.25" customHeight="1" x14ac:dyDescent="0.2">
      <c r="A4" s="93" t="s">
        <v>64</v>
      </c>
      <c r="B4" s="85"/>
    </row>
    <row r="5" spans="1:2" ht="54.75" customHeight="1" x14ac:dyDescent="0.2">
      <c r="A5" s="93" t="s">
        <v>66</v>
      </c>
      <c r="B5" s="96"/>
    </row>
    <row r="6" spans="1:2" ht="67.5" customHeight="1" x14ac:dyDescent="0.2">
      <c r="A6" s="93" t="s">
        <v>69</v>
      </c>
      <c r="B6" s="85"/>
    </row>
    <row r="7" spans="1:2" ht="65.25" customHeight="1" x14ac:dyDescent="0.2">
      <c r="A7" s="93" t="s">
        <v>72</v>
      </c>
      <c r="B7" s="85"/>
    </row>
    <row r="8" spans="1:2" ht="65.25" customHeight="1" x14ac:dyDescent="0.2">
      <c r="A8" s="93" t="s">
        <v>74</v>
      </c>
      <c r="B8" s="85"/>
    </row>
    <row r="9" spans="1:2" ht="87" customHeight="1" x14ac:dyDescent="0.2">
      <c r="A9" s="93" t="s">
        <v>77</v>
      </c>
      <c r="B9" s="85"/>
    </row>
    <row r="10" spans="1:2" ht="87" customHeight="1" x14ac:dyDescent="0.2">
      <c r="A10" s="93" t="s">
        <v>88</v>
      </c>
      <c r="B10" s="85"/>
    </row>
    <row r="11" spans="1:2" ht="87" customHeight="1" x14ac:dyDescent="0.2">
      <c r="A11" s="93" t="s">
        <v>84</v>
      </c>
      <c r="B11" s="85"/>
    </row>
    <row r="12" spans="1:2" ht="72" customHeight="1" x14ac:dyDescent="0.2">
      <c r="A12" s="93" t="s">
        <v>170</v>
      </c>
      <c r="B12" s="127"/>
    </row>
    <row r="13" spans="1:2" ht="87" customHeight="1" x14ac:dyDescent="0.2">
      <c r="A13" s="93" t="s">
        <v>89</v>
      </c>
      <c r="B13" s="85"/>
    </row>
    <row r="14" spans="1:2" x14ac:dyDescent="0.2">
      <c r="B14" s="95"/>
    </row>
  </sheetData>
  <sheetProtection formatCells="0" formatColumns="0" formatRows="0"/>
  <pageMargins left="0.7" right="0.7" top="0.75" bottom="0.75" header="0.3" footer="0.3"/>
  <pageSetup scale="55"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0393-5618-4D64-98EB-D2EEE7CDA57A}">
  <sheetPr>
    <tabColor theme="8" tint="0.79998168889431442"/>
    <pageSetUpPr fitToPage="1"/>
  </sheetPr>
  <dimension ref="A1:M14"/>
  <sheetViews>
    <sheetView showGridLines="0" tabSelected="1" zoomScaleNormal="100" workbookViewId="0"/>
  </sheetViews>
  <sheetFormatPr defaultColWidth="8.88671875" defaultRowHeight="15" x14ac:dyDescent="0.2"/>
  <cols>
    <col min="1" max="1" width="31.109375" style="94" customWidth="1"/>
    <col min="2" max="2" width="10.88671875" style="61" bestFit="1" customWidth="1"/>
    <col min="3" max="13" width="11" style="61" bestFit="1" customWidth="1"/>
    <col min="14" max="14" width="9.6640625" style="61" customWidth="1"/>
    <col min="15" max="16384" width="8.88671875" style="61"/>
  </cols>
  <sheetData>
    <row r="1" spans="1:13" ht="44.25" customHeight="1" x14ac:dyDescent="0.25">
      <c r="A1" s="65" t="s">
        <v>147</v>
      </c>
      <c r="B1" s="10"/>
      <c r="C1" s="10"/>
      <c r="D1" s="10"/>
      <c r="E1" s="10"/>
      <c r="F1" s="10"/>
      <c r="G1" s="10"/>
      <c r="H1" s="10"/>
      <c r="I1" s="10"/>
      <c r="J1" s="10"/>
      <c r="K1" s="10"/>
      <c r="L1" s="10"/>
      <c r="M1" s="10"/>
    </row>
    <row r="2" spans="1:13" ht="24.75" customHeight="1" x14ac:dyDescent="0.2">
      <c r="A2" s="97" t="s">
        <v>47</v>
      </c>
      <c r="B2" s="98" t="s">
        <v>90</v>
      </c>
      <c r="C2" s="98" t="s">
        <v>91</v>
      </c>
      <c r="D2" s="98" t="s">
        <v>92</v>
      </c>
      <c r="E2" s="98" t="s">
        <v>93</v>
      </c>
      <c r="F2" s="98" t="s">
        <v>94</v>
      </c>
      <c r="G2" s="98" t="s">
        <v>95</v>
      </c>
      <c r="H2" s="98" t="s">
        <v>96</v>
      </c>
      <c r="I2" s="98" t="s">
        <v>97</v>
      </c>
      <c r="J2" s="98" t="s">
        <v>98</v>
      </c>
      <c r="K2" s="98" t="s">
        <v>99</v>
      </c>
      <c r="L2" s="98" t="s">
        <v>100</v>
      </c>
      <c r="M2" s="98" t="s">
        <v>101</v>
      </c>
    </row>
    <row r="3" spans="1:13" x14ac:dyDescent="0.2">
      <c r="A3" s="207" t="s">
        <v>61</v>
      </c>
      <c r="B3" s="100"/>
      <c r="C3" s="100"/>
      <c r="D3" s="100"/>
      <c r="E3" s="100"/>
      <c r="F3" s="100"/>
      <c r="G3" s="100"/>
      <c r="H3" s="100"/>
      <c r="I3" s="100"/>
      <c r="J3" s="100"/>
      <c r="K3" s="100"/>
      <c r="L3" s="100"/>
      <c r="M3" s="100"/>
    </row>
    <row r="4" spans="1:13" x14ac:dyDescent="0.2">
      <c r="A4" s="208" t="s">
        <v>64</v>
      </c>
      <c r="B4" s="100"/>
      <c r="C4" s="100"/>
      <c r="D4" s="100"/>
      <c r="E4" s="100"/>
      <c r="F4" s="100"/>
      <c r="G4" s="100"/>
      <c r="H4" s="100"/>
      <c r="I4" s="100"/>
      <c r="J4" s="100"/>
      <c r="K4" s="100"/>
      <c r="L4" s="100"/>
      <c r="M4" s="100"/>
    </row>
    <row r="5" spans="1:13" x14ac:dyDescent="0.2">
      <c r="A5" s="208" t="s">
        <v>66</v>
      </c>
      <c r="B5" s="101"/>
      <c r="C5" s="101"/>
      <c r="D5" s="101"/>
      <c r="E5" s="101"/>
      <c r="F5" s="101"/>
      <c r="G5" s="101"/>
      <c r="H5" s="101"/>
      <c r="I5" s="101"/>
      <c r="J5" s="101"/>
      <c r="K5" s="101"/>
      <c r="L5" s="101"/>
      <c r="M5" s="101"/>
    </row>
    <row r="6" spans="1:13" x14ac:dyDescent="0.2">
      <c r="A6" s="208" t="s">
        <v>52</v>
      </c>
      <c r="B6" s="103"/>
      <c r="C6" s="103"/>
      <c r="D6" s="103"/>
      <c r="E6" s="103"/>
      <c r="F6" s="103"/>
      <c r="G6" s="103"/>
      <c r="H6" s="103"/>
      <c r="I6" s="103"/>
      <c r="J6" s="103"/>
      <c r="K6" s="103"/>
      <c r="L6" s="103"/>
      <c r="M6" s="103"/>
    </row>
    <row r="7" spans="1:13" x14ac:dyDescent="0.2">
      <c r="A7" s="208" t="s">
        <v>72</v>
      </c>
      <c r="B7" s="103"/>
      <c r="C7" s="103"/>
      <c r="D7" s="103"/>
      <c r="E7" s="103"/>
      <c r="F7" s="103"/>
      <c r="G7" s="103"/>
      <c r="H7" s="103"/>
      <c r="I7" s="103"/>
      <c r="J7" s="103"/>
      <c r="K7" s="103"/>
      <c r="L7" s="103"/>
      <c r="M7" s="103"/>
    </row>
    <row r="8" spans="1:13" x14ac:dyDescent="0.2">
      <c r="A8" s="208" t="s">
        <v>74</v>
      </c>
      <c r="B8" s="103"/>
      <c r="C8" s="103"/>
      <c r="D8" s="103"/>
      <c r="E8" s="103"/>
      <c r="F8" s="103"/>
      <c r="G8" s="103"/>
      <c r="H8" s="103"/>
      <c r="I8" s="103"/>
      <c r="J8" s="103"/>
      <c r="K8" s="103"/>
      <c r="L8" s="103"/>
      <c r="M8" s="103"/>
    </row>
    <row r="9" spans="1:13" x14ac:dyDescent="0.2">
      <c r="A9" s="208" t="s">
        <v>77</v>
      </c>
      <c r="B9" s="103"/>
      <c r="C9" s="103"/>
      <c r="D9" s="103"/>
      <c r="E9" s="103"/>
      <c r="F9" s="103"/>
      <c r="G9" s="103"/>
      <c r="H9" s="103"/>
      <c r="I9" s="103"/>
      <c r="J9" s="103"/>
      <c r="K9" s="103"/>
      <c r="L9" s="103"/>
      <c r="M9" s="103"/>
    </row>
    <row r="10" spans="1:13" x14ac:dyDescent="0.2">
      <c r="A10" s="208" t="s">
        <v>88</v>
      </c>
      <c r="B10" s="103"/>
      <c r="C10" s="103"/>
      <c r="D10" s="103"/>
      <c r="E10" s="103"/>
      <c r="F10" s="103"/>
      <c r="G10" s="103"/>
      <c r="H10" s="103"/>
      <c r="I10" s="103"/>
      <c r="J10" s="103"/>
      <c r="K10" s="103"/>
      <c r="L10" s="103"/>
      <c r="M10" s="103"/>
    </row>
    <row r="11" spans="1:13" x14ac:dyDescent="0.2">
      <c r="A11" s="208" t="s">
        <v>84</v>
      </c>
      <c r="B11" s="103"/>
      <c r="C11" s="103"/>
      <c r="D11" s="103"/>
      <c r="E11" s="103"/>
      <c r="F11" s="103"/>
      <c r="G11" s="103"/>
      <c r="H11" s="103"/>
      <c r="I11" s="103"/>
      <c r="J11" s="103"/>
      <c r="K11" s="103"/>
      <c r="L11" s="103"/>
      <c r="M11" s="103"/>
    </row>
    <row r="12" spans="1:13" x14ac:dyDescent="0.2">
      <c r="A12" s="209" t="s">
        <v>102</v>
      </c>
      <c r="B12" s="103"/>
      <c r="C12" s="103"/>
      <c r="D12" s="103"/>
      <c r="E12" s="103"/>
      <c r="F12" s="103"/>
      <c r="G12" s="103"/>
      <c r="H12" s="103"/>
      <c r="I12" s="103"/>
      <c r="J12" s="103"/>
      <c r="K12" s="103"/>
      <c r="L12" s="103"/>
      <c r="M12" s="103"/>
    </row>
    <row r="13" spans="1:13" x14ac:dyDescent="0.2">
      <c r="A13" s="209" t="s">
        <v>59</v>
      </c>
      <c r="B13" s="102"/>
      <c r="C13" s="102"/>
      <c r="D13" s="102"/>
      <c r="E13" s="102"/>
      <c r="F13" s="102"/>
      <c r="G13" s="102"/>
      <c r="H13" s="102"/>
      <c r="I13" s="102"/>
      <c r="J13" s="102"/>
      <c r="K13" s="102"/>
      <c r="L13" s="102"/>
      <c r="M13" s="102"/>
    </row>
    <row r="14" spans="1:13" ht="15.75" x14ac:dyDescent="0.2">
      <c r="A14" s="123" t="s">
        <v>148</v>
      </c>
      <c r="B14" s="99">
        <f t="shared" ref="B14:M14" si="0">SUM(B3:B13)</f>
        <v>0</v>
      </c>
      <c r="C14" s="99">
        <f t="shared" si="0"/>
        <v>0</v>
      </c>
      <c r="D14" s="99">
        <f t="shared" si="0"/>
        <v>0</v>
      </c>
      <c r="E14" s="99">
        <f t="shared" si="0"/>
        <v>0</v>
      </c>
      <c r="F14" s="99">
        <f t="shared" si="0"/>
        <v>0</v>
      </c>
      <c r="G14" s="99">
        <f t="shared" si="0"/>
        <v>0</v>
      </c>
      <c r="H14" s="99">
        <f t="shared" si="0"/>
        <v>0</v>
      </c>
      <c r="I14" s="99">
        <f t="shared" si="0"/>
        <v>0</v>
      </c>
      <c r="J14" s="99">
        <f t="shared" si="0"/>
        <v>0</v>
      </c>
      <c r="K14" s="99">
        <f t="shared" si="0"/>
        <v>0</v>
      </c>
      <c r="L14" s="99">
        <f t="shared" si="0"/>
        <v>0</v>
      </c>
      <c r="M14" s="99">
        <f t="shared" si="0"/>
        <v>0</v>
      </c>
    </row>
  </sheetData>
  <sheetProtection formatColumns="0"/>
  <phoneticPr fontId="11" type="noConversion"/>
  <pageMargins left="0.7" right="0.7" top="0.75" bottom="0.75" header="0.3" footer="0.3"/>
  <pageSetup scale="63"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J9"/>
  <sheetViews>
    <sheetView topLeftCell="B1" workbookViewId="0">
      <selection activeCell="C10" sqref="C10"/>
    </sheetView>
  </sheetViews>
  <sheetFormatPr defaultColWidth="9.33203125" defaultRowHeight="16.5" x14ac:dyDescent="0.2"/>
  <cols>
    <col min="1" max="1" width="31.109375" style="212" bestFit="1" customWidth="1"/>
    <col min="2" max="2" width="20.88671875" style="212" bestFit="1" customWidth="1"/>
    <col min="3" max="3" width="34.88671875" style="212" bestFit="1" customWidth="1"/>
    <col min="4" max="4" width="17.6640625" style="212" bestFit="1" customWidth="1"/>
    <col min="5" max="5" width="19.109375" style="212" bestFit="1" customWidth="1"/>
    <col min="6" max="6" width="12.6640625" style="212" bestFit="1" customWidth="1"/>
    <col min="7" max="7" width="17" style="212" bestFit="1" customWidth="1"/>
    <col min="8" max="8" width="9.33203125" style="212"/>
    <col min="9" max="9" width="22.5546875" style="212" hidden="1" customWidth="1"/>
    <col min="10" max="10" width="0" style="212" hidden="1" customWidth="1"/>
    <col min="11" max="16384" width="9.33203125" style="212"/>
  </cols>
  <sheetData>
    <row r="1" spans="1:10" x14ac:dyDescent="0.2">
      <c r="A1" s="210" t="s">
        <v>103</v>
      </c>
      <c r="B1" s="211" t="s">
        <v>104</v>
      </c>
      <c r="C1" s="211" t="s">
        <v>105</v>
      </c>
      <c r="D1" s="211" t="s">
        <v>151</v>
      </c>
      <c r="E1" s="210" t="s">
        <v>107</v>
      </c>
      <c r="F1" s="210" t="s">
        <v>108</v>
      </c>
      <c r="G1" s="210" t="s">
        <v>109</v>
      </c>
      <c r="I1" s="213" t="s">
        <v>190</v>
      </c>
      <c r="J1" s="213" t="s">
        <v>189</v>
      </c>
    </row>
    <row r="2" spans="1:10" x14ac:dyDescent="0.2">
      <c r="A2" s="214" t="s">
        <v>110</v>
      </c>
      <c r="B2" s="214" t="s">
        <v>111</v>
      </c>
      <c r="C2" s="218" t="s">
        <v>152</v>
      </c>
      <c r="D2" s="215"/>
      <c r="E2" s="214" t="s">
        <v>112</v>
      </c>
      <c r="F2" s="214" t="s">
        <v>113</v>
      </c>
      <c r="G2" s="214" t="s">
        <v>114</v>
      </c>
      <c r="I2" s="213"/>
    </row>
    <row r="3" spans="1:10" x14ac:dyDescent="0.2">
      <c r="A3" s="214" t="s">
        <v>115</v>
      </c>
      <c r="B3" s="214" t="s">
        <v>116</v>
      </c>
      <c r="C3" s="218" t="s">
        <v>195</v>
      </c>
      <c r="D3" s="215"/>
      <c r="E3" s="214" t="s">
        <v>117</v>
      </c>
      <c r="F3" s="214" t="s">
        <v>118</v>
      </c>
      <c r="G3" s="214" t="s">
        <v>119</v>
      </c>
    </row>
    <row r="4" spans="1:10" x14ac:dyDescent="0.2">
      <c r="A4" s="214" t="s">
        <v>120</v>
      </c>
      <c r="B4" s="214" t="s">
        <v>121</v>
      </c>
      <c r="C4" s="218" t="s">
        <v>196</v>
      </c>
      <c r="D4" s="215"/>
      <c r="E4" s="214" t="s">
        <v>122</v>
      </c>
      <c r="F4" s="214"/>
      <c r="G4" s="214"/>
    </row>
    <row r="5" spans="1:10" x14ac:dyDescent="0.2">
      <c r="A5" s="214"/>
      <c r="B5" s="214"/>
      <c r="C5" s="218" t="s">
        <v>202</v>
      </c>
      <c r="D5" s="215"/>
      <c r="E5" s="214" t="s">
        <v>123</v>
      </c>
      <c r="F5" s="214"/>
      <c r="G5" s="214"/>
    </row>
    <row r="6" spans="1:10" x14ac:dyDescent="0.2">
      <c r="A6" s="214"/>
      <c r="B6" s="214"/>
      <c r="C6" s="218" t="s">
        <v>197</v>
      </c>
      <c r="D6" s="214"/>
      <c r="E6" s="214" t="s">
        <v>125</v>
      </c>
      <c r="F6" s="214"/>
      <c r="G6" s="214"/>
    </row>
    <row r="7" spans="1:10" x14ac:dyDescent="0.2">
      <c r="A7" s="214"/>
      <c r="B7" s="214"/>
      <c r="C7" s="218"/>
      <c r="D7" s="214"/>
      <c r="E7" s="217" t="s">
        <v>124</v>
      </c>
      <c r="F7" s="214"/>
      <c r="G7" s="214"/>
    </row>
    <row r="8" spans="1:10" x14ac:dyDescent="0.2">
      <c r="A8" s="214"/>
      <c r="B8" s="214"/>
      <c r="C8" s="216"/>
      <c r="D8" s="214"/>
      <c r="E8" s="214"/>
      <c r="F8" s="214"/>
      <c r="G8" s="214"/>
    </row>
    <row r="9" spans="1:10" x14ac:dyDescent="0.2">
      <c r="A9" s="214"/>
      <c r="B9" s="214"/>
      <c r="C9" s="214"/>
      <c r="D9" s="214"/>
      <c r="E9" s="214"/>
      <c r="F9" s="214"/>
      <c r="G9" s="214"/>
    </row>
  </sheetData>
  <pageMargins left="0.7" right="0.7" top="0.75" bottom="0.75" header="0.3" footer="0.3"/>
  <pageSetup scale="4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4D8A3563405C49A0C07734FC662F3F" ma:contentTypeVersion="15" ma:contentTypeDescription="Create a new document." ma:contentTypeScope="" ma:versionID="97fc479c3ee735f3122a2b79683c155e">
  <xsd:schema xmlns:xsd="http://www.w3.org/2001/XMLSchema" xmlns:xs="http://www.w3.org/2001/XMLSchema" xmlns:p="http://schemas.microsoft.com/office/2006/metadata/properties" xmlns:ns2="eed656f5-0a5b-4068-8e7c-f0bad0fcc8c3" xmlns:ns3="de486294-c78b-4afc-beba-f2120c94853e" xmlns:ns4="9b43229e-0f8a-41b0-bc93-c3433dbc447d" targetNamespace="http://schemas.microsoft.com/office/2006/metadata/properties" ma:root="true" ma:fieldsID="b978423b47f86a854afb35cf4aff0c33" ns2:_="" ns3:_="" ns4:_="">
    <xsd:import namespace="eed656f5-0a5b-4068-8e7c-f0bad0fcc8c3"/>
    <xsd:import namespace="de486294-c78b-4afc-beba-f2120c94853e"/>
    <xsd:import namespace="9b43229e-0f8a-41b0-bc93-c3433dbc447d"/>
    <xsd:element name="properties">
      <xsd:complexType>
        <xsd:sequence>
          <xsd:element name="documentManagement">
            <xsd:complexType>
              <xsd:all>
                <xsd:element ref="ns2:NOFO" minOccurs="0"/>
                <xsd:element ref="ns2:MediaServiceMetadata" minOccurs="0"/>
                <xsd:element ref="ns2:MediaServiceFastMetadata" minOccurs="0"/>
                <xsd:element ref="ns2:MediaServiceSearchProperties" minOccurs="0"/>
                <xsd:element ref="ns2:MediaServiceObjectDetectorVersions" minOccurs="0"/>
                <xsd:element ref="ns2:Status" minOccurs="0"/>
                <xsd:element ref="ns3:SharedWithUsers" minOccurs="0"/>
                <xsd:element ref="ns3:SharedWithDetails" minOccurs="0"/>
                <xsd:element ref="ns2:b251a86281344070bf3e20205b1b5ca1" minOccurs="0"/>
                <xsd:element ref="ns4:TaxCatchAll" minOccurs="0"/>
                <xsd:element ref="ns2:Deliverable" minOccurs="0"/>
                <xsd:element ref="ns2:Details" minOccurs="0"/>
                <xsd:element ref="ns2:NOFOWorkflowProcesses" minOccurs="0"/>
                <xsd:element ref="ns2:NOFO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656f5-0a5b-4068-8e7c-f0bad0fcc8c3" elementFormDefault="qualified">
    <xsd:import namespace="http://schemas.microsoft.com/office/2006/documentManagement/types"/>
    <xsd:import namespace="http://schemas.microsoft.com/office/infopath/2007/PartnerControls"/>
    <xsd:element name="NOFO" ma:index="8" nillable="true" ma:displayName="Category" ma:format="Dropdown" ma:internalName="NOFO">
      <xsd:simpleType>
        <xsd:restriction base="dms:Choice">
          <xsd:enumeration value="0. Planning"/>
          <xsd:enumeration value="1. NOFO Content"/>
          <xsd:enumeration value="2. NOFO Budget"/>
          <xsd:enumeration value="3. NOFO Communications"/>
          <xsd:enumeration value="4. NOFO Applicant TTA"/>
          <xsd:enumeration value="5. NOFO Data Plan"/>
          <xsd:enumeration value="6. Review"/>
          <xsd:enumeration value="7. TA Session"/>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Status" ma:index="13" nillable="true" ma:displayName="Status" ma:format="Dropdown" ma:internalName="Status">
      <xsd:simpleType>
        <xsd:restriction base="dms:Choice">
          <xsd:enumeration value="CURRENT DRAFT"/>
          <xsd:enumeration value="Template"/>
          <xsd:enumeration value="Final Draft for Production"/>
          <xsd:enumeration value="Final Deliverable"/>
          <xsd:enumeration value="Archive Draft"/>
          <xsd:enumeration value="Sent to Client"/>
          <xsd:enumeration value="Received from Client"/>
          <xsd:enumeration value="Reference"/>
          <xsd:enumeration value="Sent for Legal Review"/>
          <xsd:enumeration value="Mayer-Brown Markup"/>
          <xsd:enumeration value="SUPR SOW"/>
        </xsd:restriction>
      </xsd:simpleType>
    </xsd:element>
    <xsd:element name="b251a86281344070bf3e20205b1b5ca1" ma:index="17" nillable="true" ma:taxonomy="true" ma:internalName="b251a86281344070bf3e20205b1b5ca1" ma:taxonomyFieldName="NOFO_x0020__x0023_" ma:displayName="NOFO #" ma:default="1;#NOFO 1|bcf8cceb-5fd8-4154-a56d-4f701d4057c1" ma:fieldId="{b251a862-8134-4070-bf3e-20205b1b5ca1}" ma:sspId="96261d05-e501-45f7-9370-2ec59333d0d2" ma:termSetId="47a4e76b-0d69-4a86-9143-8b4b7274cc64" ma:anchorId="00000000-0000-0000-0000-000000000000" ma:open="false" ma:isKeyword="false">
      <xsd:complexType>
        <xsd:sequence>
          <xsd:element ref="pc:Terms" minOccurs="0" maxOccurs="1"/>
        </xsd:sequence>
      </xsd:complexType>
    </xsd:element>
    <xsd:element name="Deliverable" ma:index="19" nillable="true" ma:displayName="Deliverable" ma:default="0" ma:format="Dropdown" ma:internalName="Deliverable">
      <xsd:simpleType>
        <xsd:restriction base="dms:Boolean"/>
      </xsd:simpleType>
    </xsd:element>
    <xsd:element name="Details" ma:index="20" nillable="true" ma:displayName="Details" ma:format="Dropdown" ma:internalName="Details">
      <xsd:simpleType>
        <xsd:restriction base="dms:Note">
          <xsd:maxLength value="255"/>
        </xsd:restriction>
      </xsd:simpleType>
    </xsd:element>
    <xsd:element name="NOFOWorkflowProcesses" ma:index="21" nillable="true" ma:displayName="NOFO Workflow Processes" ma:format="Dropdown" ma:internalName="NOFOWorkflowProcesses">
      <xsd:simpleType>
        <xsd:restriction base="dms:Choice">
          <xsd:enumeration value="1. NOFO Analysis"/>
          <xsd:enumeration value="2. NOFO Draft 1 Review"/>
          <xsd:enumeration value="3. NOFO Draft 2 Review"/>
          <xsd:enumeration value="4. Quality Review"/>
          <xsd:enumeration value="5. NOFO DD Final Review"/>
          <xsd:enumeration value="6. NOFO PD Final Review"/>
          <xsd:enumeration value="7. NOFO Copyedit"/>
          <xsd:enumeration value="8. NOFO 508"/>
        </xsd:restriction>
      </xsd:simpleType>
    </xsd:element>
    <xsd:element name="NOFO0" ma:index="22" nillable="true" ma:displayName="NOFO" ma:format="Dropdown" ma:list="3e5e0842-e6d7-4435-8694-40e28657099d" ma:internalName="NOFO0"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e486294-c78b-4afc-beba-f2120c94853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3229e-0f8a-41b0-bc93-c3433dbc44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b78c1c-578b-46aa-8f2e-38b8fdfabedc}" ma:internalName="TaxCatchAll" ma:showField="CatchAllData" ma:web="de486294-c78b-4afc-beba-f2120c9485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liverable xmlns="eed656f5-0a5b-4068-8e7c-f0bad0fcc8c3">false</Deliverable>
    <NOFO xmlns="eed656f5-0a5b-4068-8e7c-f0bad0fcc8c3">2. NOFO Budget</NOFO>
    <Status xmlns="eed656f5-0a5b-4068-8e7c-f0bad0fcc8c3" xsi:nil="true"/>
    <NOFOWorkflowProcesses xmlns="eed656f5-0a5b-4068-8e7c-f0bad0fcc8c3" xsi:nil="true"/>
    <Details xmlns="eed656f5-0a5b-4068-8e7c-f0bad0fcc8c3" xsi:nil="true"/>
    <b251a86281344070bf3e20205b1b5ca1 xmlns="eed656f5-0a5b-4068-8e7c-f0bad0fcc8c3">
      <Terms xmlns="http://schemas.microsoft.com/office/infopath/2007/PartnerControls"/>
    </b251a86281344070bf3e20205b1b5ca1>
    <TaxCatchAll xmlns="9b43229e-0f8a-41b0-bc93-c3433dbc447d" xsi:nil="true"/>
    <NOFO0 xmlns="eed656f5-0a5b-4068-8e7c-f0bad0fcc8c3">11</NOFO0>
  </documentManagement>
</p:properties>
</file>

<file path=customXml/itemProps1.xml><?xml version="1.0" encoding="utf-8"?>
<ds:datastoreItem xmlns:ds="http://schemas.openxmlformats.org/officeDocument/2006/customXml" ds:itemID="{DA99B244-7B1D-411E-AFD0-DEEA229DC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656f5-0a5b-4068-8e7c-f0bad0fcc8c3"/>
    <ds:schemaRef ds:uri="de486294-c78b-4afc-beba-f2120c94853e"/>
    <ds:schemaRef ds:uri="9b43229e-0f8a-41b0-bc93-c3433dbc4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B104DB-CF80-4756-B664-D7B3FAA06216}">
  <ds:schemaRefs>
    <ds:schemaRef ds:uri="http://schemas.microsoft.com/sharepoint/v3/contenttype/forms"/>
  </ds:schemaRefs>
</ds:datastoreItem>
</file>

<file path=customXml/itemProps3.xml><?xml version="1.0" encoding="utf-8"?>
<ds:datastoreItem xmlns:ds="http://schemas.openxmlformats.org/officeDocument/2006/customXml" ds:itemID="{D93464C2-72F2-4856-ADC7-616DE3A55429}">
  <ds:schemaRefs>
    <ds:schemaRef ds:uri="de486294-c78b-4afc-beba-f2120c94853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9b43229e-0f8a-41b0-bc93-c3433dbc447d"/>
    <ds:schemaRef ds:uri="eed656f5-0a5b-4068-8e7c-f0bad0fcc8c3"/>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 Index</vt:lpstr>
      <vt:lpstr>(b) Applicant Information</vt:lpstr>
      <vt:lpstr>(c) Budget Summary</vt:lpstr>
      <vt:lpstr>1. Personnel</vt:lpstr>
      <vt:lpstr>2. Fringe Benefits</vt:lpstr>
      <vt:lpstr>3. Travel</vt:lpstr>
      <vt:lpstr>4. Equipment</vt:lpstr>
      <vt:lpstr>5. Supplies</vt:lpstr>
      <vt:lpstr>6. Contractual Services</vt:lpstr>
      <vt:lpstr>7. Consultant Services and Exp</vt:lpstr>
      <vt:lpstr>8. Occupancy (Rent &amp; Utilities)</vt:lpstr>
      <vt:lpstr>9. Training and Education</vt:lpstr>
      <vt:lpstr>10. Opt Task (Not Applicable)</vt:lpstr>
      <vt:lpstr>11. Total Indirect Costs</vt:lpstr>
      <vt:lpstr>12. Program Narrative</vt:lpstr>
      <vt:lpstr>13. Cash Budget Request </vt:lpstr>
      <vt:lpstr>Data</vt:lpstr>
    </vt:vector>
  </TitlesOfParts>
  <Manager/>
  <Company>Advocates for Human Potential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TASKFORCE Budget Workbook Template</dc:title>
  <dc:subject>PACSS Prevention</dc:subject>
  <dc:creator>AHP1@ahpnet.com</dc:creator>
  <cp:keywords>rcca, TASKFORCE, budget, template, Ilrcca</cp:keywords>
  <dc:description/>
  <cp:lastModifiedBy>Katie Bobbin</cp:lastModifiedBy>
  <cp:revision/>
  <cp:lastPrinted>2024-04-16T17:48:06Z</cp:lastPrinted>
  <dcterms:created xsi:type="dcterms:W3CDTF">2015-05-11T17:53:15Z</dcterms:created>
  <dcterms:modified xsi:type="dcterms:W3CDTF">2024-04-19T14:46:03Z</dcterms:modified>
  <cp:category>TASKFORCE Budget Workbook 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TC034289909991</vt:lpwstr>
  </property>
  <property fmtid="{D5CDD505-2E9C-101B-9397-08002B2CF9AE}" pid="3" name="ContentTypeId">
    <vt:lpwstr>0x010100534D8A3563405C49A0C07734FC662F3F</vt:lpwstr>
  </property>
  <property fmtid="{D5CDD505-2E9C-101B-9397-08002B2CF9AE}" pid="4" name="SQTSPActLastActEvent">
    <vt:lpwstr>636214629450763085</vt:lpwstr>
  </property>
  <property fmtid="{D5CDD505-2E9C-101B-9397-08002B2CF9AE}" pid="5" name="NOFO #">
    <vt:lpwstr/>
  </property>
</Properties>
</file>