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https://ahpnet-my.sharepoint.com/personal/kbobbin_ahpnet_com/Documents/Documents/508 docs/"/>
    </mc:Choice>
  </mc:AlternateContent>
  <xr:revisionPtr revIDLastSave="18" documentId="8_{22386BAE-F985-4FB1-81F1-B2D700DC4C71}" xr6:coauthVersionLast="47" xr6:coauthVersionMax="47" xr10:uidLastSave="{18AAAC2C-2B81-44BA-A940-9220FEE0C86E}"/>
  <bookViews>
    <workbookView xWindow="-28920" yWindow="-120" windowWidth="29040" windowHeight="15720" tabRatio="913" xr2:uid="{00000000-000D-0000-FFFF-FFFF00000000}"/>
  </bookViews>
  <sheets>
    <sheet name="(a) Index" sheetId="15" r:id="rId1"/>
    <sheet name="(b) Applicant Information" sheetId="10" r:id="rId2"/>
    <sheet name="(c) Budget Summary" sheetId="12" r:id="rId3"/>
    <sheet name="1. Personnel" sheetId="20" r:id="rId4"/>
    <sheet name="2. Fringe Benefits" sheetId="22" r:id="rId5"/>
    <sheet name="3. Travel" sheetId="21" r:id="rId6"/>
    <sheet name="4. Equipment" sheetId="19" r:id="rId7"/>
    <sheet name="5. Supplies" sheetId="24" r:id="rId8"/>
    <sheet name="6. Contractual Services" sheetId="25" r:id="rId9"/>
    <sheet name="7. Consultant Services and Exp" sheetId="26" r:id="rId10"/>
    <sheet name="8. Occupancy (Rent &amp; Utilities)" sheetId="27" r:id="rId11"/>
    <sheet name="9. Training and Education" sheetId="28" r:id="rId12"/>
    <sheet name="10. Optional Task" sheetId="29" r:id="rId13"/>
    <sheet name="11. Total Indirect Costs" sheetId="31" r:id="rId14"/>
    <sheet name="12. Program Narrative" sheetId="2" r:id="rId15"/>
    <sheet name="13. Cash Budget Request " sheetId="5" r:id="rId16"/>
    <sheet name="Dropdowns" sheetId="3" state="hidden" r:id="rId17"/>
  </sheets>
  <definedNames>
    <definedName name="MileageRate" localSheetId="6">'4. Equipment'!#REF!</definedName>
    <definedName name="MileageRate" localSheetId="7">'5. Supplies'!#REF!</definedName>
    <definedName name="MileageRat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 i="26" l="1"/>
  <c r="K10" i="26"/>
  <c r="L10" i="26" l="1"/>
  <c r="Q4" i="20"/>
  <c r="Q5" i="20"/>
  <c r="Q6" i="20"/>
  <c r="Q7" i="20"/>
  <c r="Q8" i="20"/>
  <c r="Q9" i="20"/>
  <c r="Q10" i="20"/>
  <c r="Q11" i="20"/>
  <c r="Q12" i="20"/>
  <c r="Q13" i="20"/>
  <c r="Q14" i="20"/>
  <c r="Q15" i="20"/>
  <c r="Q16" i="20"/>
  <c r="Q17" i="20"/>
  <c r="Q18" i="20"/>
  <c r="Q19" i="20"/>
  <c r="Q20" i="20"/>
  <c r="Q21" i="20"/>
  <c r="Q22" i="20"/>
  <c r="Q23" i="20"/>
  <c r="Q24" i="20"/>
  <c r="Q25" i="20"/>
  <c r="Q26" i="20"/>
  <c r="Q3" i="20"/>
  <c r="O24" i="20"/>
  <c r="R24" i="20" s="1"/>
  <c r="O12" i="20"/>
  <c r="R12" i="20" s="1"/>
  <c r="O17" i="20"/>
  <c r="B16" i="22" s="1"/>
  <c r="D16" i="22" s="1"/>
  <c r="O19" i="20"/>
  <c r="E25" i="22"/>
  <c r="G25" i="22" s="1"/>
  <c r="E26" i="22"/>
  <c r="G26" i="22" s="1"/>
  <c r="B25" i="22"/>
  <c r="D25" i="22" s="1"/>
  <c r="B26" i="22"/>
  <c r="D26" i="22" s="1"/>
  <c r="A4" i="22"/>
  <c r="A5" i="22"/>
  <c r="A6" i="22"/>
  <c r="A7" i="22"/>
  <c r="A8" i="22"/>
  <c r="A9" i="22"/>
  <c r="A10" i="22"/>
  <c r="A11" i="22"/>
  <c r="A12" i="22"/>
  <c r="A13" i="22"/>
  <c r="A14" i="22"/>
  <c r="A15" i="22"/>
  <c r="A16" i="22"/>
  <c r="A17" i="22"/>
  <c r="A18" i="22"/>
  <c r="A19" i="22"/>
  <c r="A20" i="22"/>
  <c r="A21" i="22"/>
  <c r="A22" i="22"/>
  <c r="A23" i="22"/>
  <c r="A24" i="22"/>
  <c r="A25" i="22"/>
  <c r="A26" i="22"/>
  <c r="A3" i="22"/>
  <c r="O4" i="20"/>
  <c r="B4" i="22" s="1"/>
  <c r="D4" i="22" s="1"/>
  <c r="O5" i="20"/>
  <c r="B5" i="22" s="1"/>
  <c r="D5" i="22" s="1"/>
  <c r="O6" i="20"/>
  <c r="B6" i="22" s="1"/>
  <c r="D6" i="22" s="1"/>
  <c r="O7" i="20"/>
  <c r="B7" i="22" s="1"/>
  <c r="D7" i="22" s="1"/>
  <c r="O8" i="20"/>
  <c r="B8" i="22" s="1"/>
  <c r="D8" i="22" s="1"/>
  <c r="O9" i="20"/>
  <c r="B9" i="22" s="1"/>
  <c r="D9" i="22" s="1"/>
  <c r="O10" i="20"/>
  <c r="B10" i="22" s="1"/>
  <c r="D10" i="22" s="1"/>
  <c r="O11" i="20"/>
  <c r="B11" i="22" s="1"/>
  <c r="D11" i="22" s="1"/>
  <c r="O13" i="20"/>
  <c r="B12" i="22" s="1"/>
  <c r="D12" i="22" s="1"/>
  <c r="O14" i="20"/>
  <c r="B13" i="22" s="1"/>
  <c r="D13" i="22" s="1"/>
  <c r="O15" i="20"/>
  <c r="B14" i="22" s="1"/>
  <c r="D14" i="22" s="1"/>
  <c r="O16" i="20"/>
  <c r="B15" i="22" s="1"/>
  <c r="D15" i="22" s="1"/>
  <c r="O18" i="20"/>
  <c r="B17" i="22" s="1"/>
  <c r="D17" i="22" s="1"/>
  <c r="O20" i="20"/>
  <c r="B18" i="22" s="1"/>
  <c r="D18" i="22" s="1"/>
  <c r="O21" i="20"/>
  <c r="B19" i="22" s="1"/>
  <c r="D19" i="22" s="1"/>
  <c r="O22" i="20"/>
  <c r="B20" i="22" s="1"/>
  <c r="D20" i="22" s="1"/>
  <c r="O23" i="20"/>
  <c r="B21" i="22" s="1"/>
  <c r="D21" i="22" s="1"/>
  <c r="O25" i="20"/>
  <c r="B22" i="22" s="1"/>
  <c r="D22" i="22" s="1"/>
  <c r="O26" i="20"/>
  <c r="B23" i="22" s="1"/>
  <c r="D23" i="22" s="1"/>
  <c r="O3" i="20"/>
  <c r="R17" i="20" l="1"/>
  <c r="R18" i="20"/>
  <c r="H26" i="22"/>
  <c r="R19" i="20"/>
  <c r="H25" i="22"/>
  <c r="P14" i="5"/>
  <c r="O14" i="5"/>
  <c r="N14" i="5"/>
  <c r="M14" i="5"/>
  <c r="L14" i="5"/>
  <c r="K14" i="5"/>
  <c r="J14" i="5"/>
  <c r="I14" i="5"/>
  <c r="E4" i="22"/>
  <c r="G4" i="22" s="1"/>
  <c r="H4" i="22" s="1"/>
  <c r="E5" i="22"/>
  <c r="G5" i="22" s="1"/>
  <c r="H5" i="22" s="1"/>
  <c r="E6" i="22"/>
  <c r="G6" i="22" s="1"/>
  <c r="H6" i="22" s="1"/>
  <c r="E7" i="22"/>
  <c r="G7" i="22" s="1"/>
  <c r="H7" i="22" s="1"/>
  <c r="E8" i="22"/>
  <c r="G8" i="22" s="1"/>
  <c r="H8" i="22" s="1"/>
  <c r="E9" i="22"/>
  <c r="G9" i="22" s="1"/>
  <c r="H9" i="22" s="1"/>
  <c r="E10" i="22"/>
  <c r="G10" i="22" s="1"/>
  <c r="H10" i="22" s="1"/>
  <c r="E11" i="22"/>
  <c r="G11" i="22" s="1"/>
  <c r="H11" i="22" s="1"/>
  <c r="E12" i="22"/>
  <c r="G12" i="22" s="1"/>
  <c r="H12" i="22" s="1"/>
  <c r="E13" i="22"/>
  <c r="G13" i="22" s="1"/>
  <c r="H13" i="22" s="1"/>
  <c r="E14" i="22"/>
  <c r="G14" i="22" s="1"/>
  <c r="H14" i="22" s="1"/>
  <c r="E15" i="22"/>
  <c r="G15" i="22" s="1"/>
  <c r="H15" i="22" s="1"/>
  <c r="E16" i="22"/>
  <c r="G16" i="22" s="1"/>
  <c r="H16" i="22" s="1"/>
  <c r="E17" i="22"/>
  <c r="G17" i="22" s="1"/>
  <c r="H17" i="22" s="1"/>
  <c r="E19" i="22"/>
  <c r="G19" i="22" s="1"/>
  <c r="H19" i="22" s="1"/>
  <c r="E20" i="22"/>
  <c r="G20" i="22" s="1"/>
  <c r="H20" i="22" s="1"/>
  <c r="E21" i="22"/>
  <c r="G21" i="22" s="1"/>
  <c r="H21" i="22" s="1"/>
  <c r="E22" i="22"/>
  <c r="G22" i="22" s="1"/>
  <c r="H22" i="22" s="1"/>
  <c r="E23" i="22"/>
  <c r="G23" i="22" s="1"/>
  <c r="H23" i="22" s="1"/>
  <c r="R20" i="20" l="1"/>
  <c r="E18" i="22"/>
  <c r="G18" i="22" s="1"/>
  <c r="H18" i="22" s="1"/>
  <c r="R26" i="20"/>
  <c r="R16" i="20"/>
  <c r="R11" i="20"/>
  <c r="R15" i="20"/>
  <c r="R10" i="20"/>
  <c r="R25" i="20"/>
  <c r="R14" i="20"/>
  <c r="R23" i="20"/>
  <c r="R7" i="20"/>
  <c r="R4" i="20"/>
  <c r="R13" i="20"/>
  <c r="R6" i="20"/>
  <c r="R5" i="20"/>
  <c r="R9" i="20"/>
  <c r="R22" i="20"/>
  <c r="R8" i="20"/>
  <c r="R21" i="20"/>
  <c r="R3" i="20"/>
  <c r="H4" i="27" l="1"/>
  <c r="H5" i="27"/>
  <c r="H6" i="27"/>
  <c r="H7" i="27"/>
  <c r="H8" i="27"/>
  <c r="H9" i="27"/>
  <c r="H10" i="27"/>
  <c r="H11" i="27"/>
  <c r="H12" i="27"/>
  <c r="H13" i="27"/>
  <c r="H14" i="27"/>
  <c r="H15" i="27"/>
  <c r="H16" i="27"/>
  <c r="H17" i="27"/>
  <c r="H18" i="27"/>
  <c r="H3" i="27"/>
  <c r="F4" i="27"/>
  <c r="F5" i="27"/>
  <c r="F6" i="27"/>
  <c r="F7" i="27"/>
  <c r="F8" i="27"/>
  <c r="F9" i="27"/>
  <c r="I9" i="27" s="1"/>
  <c r="F10" i="27"/>
  <c r="F11" i="27"/>
  <c r="F12" i="27"/>
  <c r="I12" i="27" s="1"/>
  <c r="F13" i="27"/>
  <c r="F14" i="27"/>
  <c r="F15" i="27"/>
  <c r="F16" i="27"/>
  <c r="F17" i="27"/>
  <c r="F18" i="27"/>
  <c r="F3" i="27"/>
  <c r="E4" i="19"/>
  <c r="E5" i="19"/>
  <c r="E6" i="19"/>
  <c r="E7" i="19"/>
  <c r="H7" i="19" s="1"/>
  <c r="E8" i="19"/>
  <c r="E9" i="19"/>
  <c r="E10" i="19"/>
  <c r="E11" i="19"/>
  <c r="G6" i="19"/>
  <c r="G7" i="19"/>
  <c r="G4" i="29"/>
  <c r="G5" i="29"/>
  <c r="G6" i="29"/>
  <c r="G7" i="29"/>
  <c r="G8" i="29"/>
  <c r="G9" i="29"/>
  <c r="G10" i="29"/>
  <c r="G11" i="29"/>
  <c r="G12" i="29"/>
  <c r="G13" i="29"/>
  <c r="G14" i="29"/>
  <c r="G15" i="29"/>
  <c r="G16" i="29"/>
  <c r="G17" i="29"/>
  <c r="G18" i="29"/>
  <c r="G19" i="29"/>
  <c r="E8" i="29"/>
  <c r="E9" i="29"/>
  <c r="E10" i="29"/>
  <c r="H10" i="29" s="1"/>
  <c r="E11" i="29"/>
  <c r="H11" i="29" s="1"/>
  <c r="E12" i="29"/>
  <c r="E13" i="29"/>
  <c r="E14" i="29"/>
  <c r="E15" i="29"/>
  <c r="E16" i="29"/>
  <c r="G4" i="28"/>
  <c r="G5" i="28"/>
  <c r="G6" i="28"/>
  <c r="G7" i="28"/>
  <c r="G8" i="28"/>
  <c r="G9" i="28"/>
  <c r="G10" i="28"/>
  <c r="G11" i="28"/>
  <c r="G12" i="28"/>
  <c r="G13" i="28"/>
  <c r="G14" i="28"/>
  <c r="G15" i="28"/>
  <c r="G16" i="28"/>
  <c r="G17" i="28"/>
  <c r="G18" i="28"/>
  <c r="G19" i="28"/>
  <c r="G20" i="28"/>
  <c r="G21" i="28"/>
  <c r="G22" i="28"/>
  <c r="G23" i="28"/>
  <c r="E4" i="28"/>
  <c r="E5" i="28"/>
  <c r="E6" i="28"/>
  <c r="E7" i="28"/>
  <c r="E8" i="28"/>
  <c r="E9" i="28"/>
  <c r="E10" i="28"/>
  <c r="E11" i="28"/>
  <c r="H11" i="28" s="1"/>
  <c r="E12" i="28"/>
  <c r="H12" i="28" s="1"/>
  <c r="E13" i="28"/>
  <c r="E14" i="28"/>
  <c r="E15" i="28"/>
  <c r="E16" i="28"/>
  <c r="E17" i="28"/>
  <c r="E18" i="28"/>
  <c r="E19" i="28"/>
  <c r="E20" i="28"/>
  <c r="E21" i="28"/>
  <c r="E22" i="28"/>
  <c r="E23" i="28"/>
  <c r="H8" i="28"/>
  <c r="H9" i="28"/>
  <c r="H10" i="28"/>
  <c r="H13" i="21"/>
  <c r="K13" i="21"/>
  <c r="K4" i="26"/>
  <c r="K5" i="26"/>
  <c r="K6" i="26"/>
  <c r="K7" i="26"/>
  <c r="K8" i="26"/>
  <c r="K9" i="26"/>
  <c r="K11" i="26"/>
  <c r="K12" i="26"/>
  <c r="K13" i="26"/>
  <c r="K14" i="26"/>
  <c r="K15" i="26"/>
  <c r="K16" i="26"/>
  <c r="K17" i="26"/>
  <c r="I4" i="26"/>
  <c r="I5" i="26"/>
  <c r="I6" i="26"/>
  <c r="I7" i="26"/>
  <c r="I8" i="26"/>
  <c r="I9" i="26"/>
  <c r="I11" i="26"/>
  <c r="I12" i="26"/>
  <c r="I13" i="26"/>
  <c r="I14" i="26"/>
  <c r="I15" i="26"/>
  <c r="I16" i="26"/>
  <c r="I17" i="26"/>
  <c r="F4" i="25"/>
  <c r="F5" i="25"/>
  <c r="F6" i="25"/>
  <c r="F7" i="25"/>
  <c r="F8" i="25"/>
  <c r="F9" i="25"/>
  <c r="F10" i="25"/>
  <c r="F11" i="25"/>
  <c r="F12" i="25"/>
  <c r="F13" i="25"/>
  <c r="F14" i="25"/>
  <c r="F15" i="25"/>
  <c r="F16" i="25"/>
  <c r="F17" i="25"/>
  <c r="F18" i="25"/>
  <c r="F19" i="25"/>
  <c r="F20" i="25"/>
  <c r="F21" i="25"/>
  <c r="F22" i="25"/>
  <c r="F23" i="25"/>
  <c r="F24" i="25"/>
  <c r="F3" i="25"/>
  <c r="F6" i="24"/>
  <c r="H6" i="24"/>
  <c r="F7" i="24"/>
  <c r="H7" i="24"/>
  <c r="F8" i="24"/>
  <c r="H8" i="24"/>
  <c r="F9" i="24"/>
  <c r="H9" i="24"/>
  <c r="F10" i="24"/>
  <c r="H10" i="24"/>
  <c r="G8" i="19"/>
  <c r="G9" i="19"/>
  <c r="H15" i="21"/>
  <c r="K15" i="21"/>
  <c r="H6" i="21"/>
  <c r="K6" i="21"/>
  <c r="H7" i="21"/>
  <c r="K7" i="21"/>
  <c r="H8" i="21"/>
  <c r="K8" i="21"/>
  <c r="H9" i="21"/>
  <c r="K9" i="21"/>
  <c r="H10" i="21"/>
  <c r="K10" i="21"/>
  <c r="H11" i="21"/>
  <c r="K11" i="21"/>
  <c r="H12" i="21"/>
  <c r="K12" i="21"/>
  <c r="H14" i="21"/>
  <c r="K14" i="21"/>
  <c r="H16" i="21"/>
  <c r="K16" i="21"/>
  <c r="H17" i="21"/>
  <c r="K17" i="21"/>
  <c r="H18" i="21"/>
  <c r="K18" i="21"/>
  <c r="H19" i="21"/>
  <c r="K19" i="21"/>
  <c r="H20" i="21"/>
  <c r="K20" i="21"/>
  <c r="H21" i="21"/>
  <c r="K21" i="21"/>
  <c r="L11" i="26" l="1"/>
  <c r="L6" i="26"/>
  <c r="L14" i="26"/>
  <c r="H13" i="29"/>
  <c r="H8" i="29"/>
  <c r="H9" i="29"/>
  <c r="H14" i="29"/>
  <c r="H13" i="28"/>
  <c r="I8" i="27"/>
  <c r="L9" i="26"/>
  <c r="L5" i="26"/>
  <c r="H8" i="19"/>
  <c r="H9" i="19"/>
  <c r="L15" i="21"/>
  <c r="L13" i="21"/>
  <c r="I9" i="24"/>
  <c r="L15" i="26"/>
  <c r="L13" i="26"/>
  <c r="L8" i="26"/>
  <c r="H15" i="29"/>
  <c r="L4" i="26"/>
  <c r="I6" i="24"/>
  <c r="H6" i="19"/>
  <c r="H16" i="29"/>
  <c r="H12" i="29"/>
  <c r="L6" i="21"/>
  <c r="I13" i="27"/>
  <c r="I11" i="27"/>
  <c r="I10" i="27"/>
  <c r="L12" i="26"/>
  <c r="L7" i="26"/>
  <c r="I8" i="24"/>
  <c r="I7" i="24"/>
  <c r="I10" i="24"/>
  <c r="L7" i="21"/>
  <c r="L8" i="21"/>
  <c r="L9" i="21"/>
  <c r="L10" i="21"/>
  <c r="L11" i="21"/>
  <c r="L12" i="21"/>
  <c r="L14" i="21"/>
  <c r="L16" i="21"/>
  <c r="L17" i="21"/>
  <c r="L18" i="21"/>
  <c r="L19" i="21"/>
  <c r="L20" i="21"/>
  <c r="L21" i="21"/>
  <c r="E5" i="29" l="1"/>
  <c r="E6" i="29"/>
  <c r="E7" i="29"/>
  <c r="G3" i="29"/>
  <c r="E3" i="29"/>
  <c r="E4" i="29"/>
  <c r="E17" i="29"/>
  <c r="E18" i="29"/>
  <c r="E19" i="29"/>
  <c r="E3" i="31"/>
  <c r="B3" i="31"/>
  <c r="H4" i="28"/>
  <c r="H5" i="28"/>
  <c r="H14" i="28"/>
  <c r="H15" i="28"/>
  <c r="H18" i="28"/>
  <c r="H19" i="28"/>
  <c r="H22" i="28"/>
  <c r="H23" i="28"/>
  <c r="O27" i="20"/>
  <c r="B24" i="22" s="1"/>
  <c r="D24" i="22" s="1"/>
  <c r="F14" i="24"/>
  <c r="H14" i="24"/>
  <c r="F11" i="24"/>
  <c r="H11" i="24"/>
  <c r="G4" i="19"/>
  <c r="H4" i="19" s="1"/>
  <c r="G5" i="19"/>
  <c r="H5" i="19" s="1"/>
  <c r="G10" i="19"/>
  <c r="H10" i="19" s="1"/>
  <c r="G11" i="19"/>
  <c r="H11" i="19" s="1"/>
  <c r="E25" i="25"/>
  <c r="C8" i="12" s="1"/>
  <c r="D25" i="25"/>
  <c r="K4" i="21"/>
  <c r="K5" i="21"/>
  <c r="K22" i="21"/>
  <c r="K23" i="21"/>
  <c r="K24" i="21"/>
  <c r="K25" i="21"/>
  <c r="K26" i="21"/>
  <c r="H4" i="21"/>
  <c r="H5" i="21"/>
  <c r="H22" i="21"/>
  <c r="H23" i="21"/>
  <c r="H24" i="21"/>
  <c r="H25" i="21"/>
  <c r="H26" i="21"/>
  <c r="H3" i="24"/>
  <c r="H4" i="24"/>
  <c r="H5" i="24"/>
  <c r="H12" i="24"/>
  <c r="H13" i="24"/>
  <c r="H15" i="24"/>
  <c r="H16" i="24"/>
  <c r="H17" i="24"/>
  <c r="H18" i="24"/>
  <c r="H19" i="24"/>
  <c r="H20" i="24"/>
  <c r="H21" i="24"/>
  <c r="F3" i="24"/>
  <c r="F4" i="24"/>
  <c r="F5" i="24"/>
  <c r="F12" i="24"/>
  <c r="F13" i="24"/>
  <c r="F15" i="24"/>
  <c r="F16" i="24"/>
  <c r="F17" i="24"/>
  <c r="F18" i="24"/>
  <c r="F19" i="24"/>
  <c r="I19" i="24" s="1"/>
  <c r="F20" i="24"/>
  <c r="F21" i="24"/>
  <c r="I21" i="24" s="1"/>
  <c r="I16" i="24" l="1"/>
  <c r="I15" i="24"/>
  <c r="I13" i="24"/>
  <c r="I12" i="24"/>
  <c r="I17" i="24"/>
  <c r="I20" i="24"/>
  <c r="Q27" i="20"/>
  <c r="E24" i="22" s="1"/>
  <c r="G24" i="22" s="1"/>
  <c r="H24" i="22" s="1"/>
  <c r="I5" i="24"/>
  <c r="I4" i="24"/>
  <c r="H5" i="29"/>
  <c r="H20" i="28"/>
  <c r="H16" i="28"/>
  <c r="H21" i="28"/>
  <c r="H17" i="28"/>
  <c r="I14" i="24"/>
  <c r="L16" i="26"/>
  <c r="H7" i="28"/>
  <c r="L17" i="26"/>
  <c r="H6" i="28"/>
  <c r="H4" i="29"/>
  <c r="L25" i="21"/>
  <c r="L24" i="21"/>
  <c r="L4" i="21"/>
  <c r="L23" i="21"/>
  <c r="L26" i="21"/>
  <c r="L22" i="21"/>
  <c r="H7" i="29"/>
  <c r="H6" i="29"/>
  <c r="H19" i="29"/>
  <c r="H17" i="29"/>
  <c r="E20" i="29"/>
  <c r="G20" i="29"/>
  <c r="H18" i="29"/>
  <c r="H3" i="29"/>
  <c r="L5" i="21"/>
  <c r="I18" i="24"/>
  <c r="H22" i="24"/>
  <c r="I3" i="24"/>
  <c r="I11" i="24"/>
  <c r="F22" i="24"/>
  <c r="I15" i="27"/>
  <c r="K3" i="26"/>
  <c r="K18" i="26" s="1"/>
  <c r="C9" i="12" s="1"/>
  <c r="E3" i="28"/>
  <c r="E24" i="28" s="1"/>
  <c r="R27" i="20" l="1"/>
  <c r="I22" i="24"/>
  <c r="H20" i="29"/>
  <c r="I14" i="27"/>
  <c r="I6" i="27"/>
  <c r="I7" i="27"/>
  <c r="B12" i="12"/>
  <c r="F25" i="25" l="1"/>
  <c r="G3" i="28"/>
  <c r="G24" i="28" s="1"/>
  <c r="G3" i="19"/>
  <c r="E3" i="19"/>
  <c r="H3" i="19" l="1"/>
  <c r="H3" i="28"/>
  <c r="H24" i="28" s="1"/>
  <c r="B11" i="12"/>
  <c r="G12" i="19"/>
  <c r="C6" i="12" s="1"/>
  <c r="E12" i="19"/>
  <c r="K3" i="21"/>
  <c r="K27" i="21" s="1"/>
  <c r="H3" i="21"/>
  <c r="H27" i="21" s="1"/>
  <c r="E3" i="22"/>
  <c r="G3" i="22" s="1"/>
  <c r="G27" i="22" s="1"/>
  <c r="C11" i="12" l="1"/>
  <c r="D11" i="12" s="1"/>
  <c r="H12" i="19"/>
  <c r="B8" i="12"/>
  <c r="D8" i="12" s="1"/>
  <c r="L3" i="21"/>
  <c r="L27" i="21" s="1"/>
  <c r="B3" i="22"/>
  <c r="D3" i="22" s="1"/>
  <c r="D27" i="22" s="1"/>
  <c r="I4" i="27"/>
  <c r="I17" i="27"/>
  <c r="F19" i="27"/>
  <c r="B10" i="12" s="1"/>
  <c r="I16" i="27"/>
  <c r="I5" i="27"/>
  <c r="I3" i="26"/>
  <c r="I18" i="26" s="1"/>
  <c r="B9" i="12" s="1"/>
  <c r="B6" i="12"/>
  <c r="D6" i="12" s="1"/>
  <c r="C7" i="12"/>
  <c r="H3" i="22" l="1"/>
  <c r="H27" i="22" s="1"/>
  <c r="C5" i="12"/>
  <c r="B7" i="12"/>
  <c r="D7" i="12" s="1"/>
  <c r="C3" i="12"/>
  <c r="L3" i="26"/>
  <c r="L18" i="26" s="1"/>
  <c r="B5" i="12"/>
  <c r="H19" i="27"/>
  <c r="C10" i="12" s="1"/>
  <c r="I18" i="27"/>
  <c r="I3" i="27"/>
  <c r="B3" i="12"/>
  <c r="C12" i="12"/>
  <c r="D12" i="12" s="1"/>
  <c r="C4" i="12"/>
  <c r="D3" i="12" l="1"/>
  <c r="I19" i="27"/>
  <c r="D10" i="12"/>
  <c r="D9" i="12"/>
  <c r="D5" i="12"/>
  <c r="B4" i="12"/>
  <c r="C13" i="12" l="1"/>
  <c r="F3" i="31" s="1"/>
  <c r="C14" i="12" s="1" a="1"/>
  <c r="C14" i="12" s="1"/>
  <c r="C15" i="12" s="1"/>
  <c r="D4" i="12"/>
  <c r="B13" i="12"/>
  <c r="E14" i="5"/>
  <c r="D14" i="5"/>
  <c r="C14" i="5"/>
  <c r="F14" i="5"/>
  <c r="B14" i="5"/>
  <c r="H14" i="5"/>
  <c r="G14" i="5"/>
  <c r="D13" i="12" l="1"/>
  <c r="C3" i="31"/>
  <c r="B14" i="12" s="1" a="1"/>
  <c r="B14" i="12" s="1"/>
  <c r="D14" i="12" s="1"/>
  <c r="D15" i="12" l="1"/>
  <c r="G3" i="31"/>
  <c r="B15"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<sst xmlns="http://schemas.openxmlformats.org/spreadsheetml/2006/main" count="282" uniqueCount="249">
  <si>
    <t>#</t>
  </si>
  <si>
    <t>Workbook Sections</t>
  </si>
  <si>
    <t>Brief Description and 
Federal Awards Reference (2 CFR 200)</t>
  </si>
  <si>
    <t>Instructions</t>
  </si>
  <si>
    <t>(a)</t>
  </si>
  <si>
    <t>Index</t>
  </si>
  <si>
    <t>(b)</t>
  </si>
  <si>
    <t>Applicant Information</t>
  </si>
  <si>
    <t>Basic information about the applicant organization</t>
  </si>
  <si>
    <t>(c)</t>
  </si>
  <si>
    <t>Budget Summary</t>
  </si>
  <si>
    <t>Calculated budget information entered in tables 1-11 totaled for each funding period; totals direct costs (200.413)</t>
  </si>
  <si>
    <t>Fringe Benefits</t>
  </si>
  <si>
    <t>Benefits provided in excess of wages (200.431)</t>
  </si>
  <si>
    <t>Provide fringe base and rate information for each position. Columns A, B, and E should  automatically populate from the Personnel worksheet. However, you may type over these columns if the worksheet does not populate appropriately.</t>
  </si>
  <si>
    <t>Travel</t>
  </si>
  <si>
    <t>Travel to and from relevant professional development conferences and meetings (200.474)</t>
  </si>
  <si>
    <t>List who will be traveling, estimated cost, basis, and quantity or duration of the item.</t>
  </si>
  <si>
    <t>Equipment</t>
  </si>
  <si>
    <t>Typically, property worth more than $5,000 that has a useful life of more than one year (200.439)</t>
  </si>
  <si>
    <t>List each item of equipment and estimated cost.</t>
  </si>
  <si>
    <t>Supplies</t>
  </si>
  <si>
    <t>Materials that are expendable or consumed during the course of the project (200.94)</t>
  </si>
  <si>
    <t xml:space="preserve">List the supplies by type (office supplies, postage, training materials, copying paper, and other expendable items such as books) and show the basis for computation. </t>
  </si>
  <si>
    <t>Contractual Services</t>
  </si>
  <si>
    <t>Property or services needed obtained by contract to carry out the project or program (200.318 &amp; 200.92)</t>
  </si>
  <si>
    <t>List the service to be procured by contract and an estimate of the cost.</t>
  </si>
  <si>
    <t>Consultant Services and Expenses</t>
  </si>
  <si>
    <t>Fees and travel costs for persons providing professional services (200.459)</t>
  </si>
  <si>
    <t>Enter the name (if known), service to be provided, hourly or daily fee (8-hour day), and estimated time to be spent on the project.</t>
  </si>
  <si>
    <t>Occupancy (Rent and Utilities)</t>
  </si>
  <si>
    <t>Rent and utilities based on percentage of operating costs (200.465)</t>
  </si>
  <si>
    <t>List items and descriptions by major type and the basis of the computation.</t>
  </si>
  <si>
    <t>Training and Education</t>
  </si>
  <si>
    <t>Rental space and materials for training activities (200.472)</t>
  </si>
  <si>
    <t>Enter needs related to training activities to be delivered (not subject to application of indirect costs).</t>
  </si>
  <si>
    <t>Total Indirect Costs</t>
  </si>
  <si>
    <t>Program Narrative</t>
  </si>
  <si>
    <t>Explain how costs were estimated and justify expenses within each budget category.</t>
  </si>
  <si>
    <t>Estimate monthly cash requirements if preferred payment period is Advance Payment and Reconcile or Working Capital Advance Method.</t>
  </si>
  <si>
    <t>(b) Applicant Information</t>
  </si>
  <si>
    <t>Applicant Details</t>
  </si>
  <si>
    <t>Contact Email</t>
  </si>
  <si>
    <t>Contact Phone</t>
  </si>
  <si>
    <t>CEO or CFO Email</t>
  </si>
  <si>
    <t>Issuer of NICRA</t>
  </si>
  <si>
    <t>(c) Proposed Budget Summary</t>
  </si>
  <si>
    <t>Budget Category</t>
  </si>
  <si>
    <t>Total 
Proposed Budget</t>
  </si>
  <si>
    <t xml:space="preserve">1. Personnel </t>
  </si>
  <si>
    <t xml:space="preserve">2. Fringe Benefits </t>
  </si>
  <si>
    <t xml:space="preserve">3. Travel </t>
  </si>
  <si>
    <t xml:space="preserve">4. Equipment </t>
  </si>
  <si>
    <t xml:space="preserve">5. Supplies </t>
  </si>
  <si>
    <t xml:space="preserve">6. Contractual Services and Subawards </t>
  </si>
  <si>
    <t xml:space="preserve">7. Consultant Services and Expenses </t>
  </si>
  <si>
    <t xml:space="preserve">8. Occupancy (Rent and Utilities) </t>
  </si>
  <si>
    <t xml:space="preserve">9. Training and Education </t>
  </si>
  <si>
    <r>
      <t xml:space="preserve">Total Direct Costs (2 CFR 200.413), </t>
    </r>
    <r>
      <rPr>
        <i/>
        <sz val="11"/>
        <color theme="1"/>
        <rFont val="Arial"/>
        <family val="2"/>
      </rPr>
      <t>Total of Lines 4-13</t>
    </r>
  </si>
  <si>
    <t>11. Total Indirect Costs</t>
  </si>
  <si>
    <t>You may overwrite the total direct costs cells in Line 14 if necessary. Please provide explanation for this revision in the indirect costs narrative.</t>
  </si>
  <si>
    <t>1. Personnel</t>
  </si>
  <si>
    <t>2. Fringe Benefits</t>
  </si>
  <si>
    <r>
      <t>Name</t>
    </r>
    <r>
      <rPr>
        <i/>
        <sz val="10"/>
        <color theme="3"/>
        <rFont val="Arial"/>
        <family val="2"/>
      </rPr>
      <t xml:space="preserve"> 
(Populates from Personnel Column B)</t>
    </r>
  </si>
  <si>
    <r>
      <t xml:space="preserve">FP 1 
Fringe rate
</t>
    </r>
    <r>
      <rPr>
        <i/>
        <sz val="10"/>
        <color theme="3"/>
        <rFont val="Arial"/>
        <family val="2"/>
      </rPr>
      <t>(Enter the fringe rate in decimal form.)</t>
    </r>
  </si>
  <si>
    <r>
      <t xml:space="preserve">FP 2 
Fringe rate 
</t>
    </r>
    <r>
      <rPr>
        <i/>
        <sz val="10"/>
        <color theme="3"/>
        <rFont val="Arial"/>
        <family val="2"/>
      </rPr>
      <t>(Enter the fringe rate in decimal form.)</t>
    </r>
  </si>
  <si>
    <t>3. Travel</t>
  </si>
  <si>
    <r>
      <t xml:space="preserve">Purpose and location 
</t>
    </r>
    <r>
      <rPr>
        <i/>
        <sz val="10"/>
        <color theme="3"/>
        <rFont val="Arial"/>
        <family val="2"/>
      </rPr>
      <t>(Describe the activity and its location.)</t>
    </r>
  </si>
  <si>
    <t>Cost per item</t>
  </si>
  <si>
    <r>
      <t xml:space="preserve">FP 2 
Number of persons 
</t>
    </r>
    <r>
      <rPr>
        <i/>
        <sz val="10"/>
        <color theme="3"/>
        <rFont val="Arial"/>
        <family val="2"/>
      </rPr>
      <t>(Number of persons with this expense in FP 2)</t>
    </r>
  </si>
  <si>
    <t>4. Equipment</t>
  </si>
  <si>
    <r>
      <t xml:space="preserve">Item 
</t>
    </r>
    <r>
      <rPr>
        <i/>
        <sz val="10"/>
        <color theme="3"/>
        <rFont val="Arial"/>
        <family val="2"/>
      </rPr>
      <t>(Provide a description of the equipment to be purchased.)</t>
    </r>
  </si>
  <si>
    <r>
      <t xml:space="preserve">Task allocation
</t>
    </r>
    <r>
      <rPr>
        <i/>
        <sz val="10"/>
        <color theme="3"/>
        <rFont val="Arial"/>
        <family val="2"/>
      </rPr>
      <t>(Select the appropriate project task from the dropdown menu.)</t>
    </r>
  </si>
  <si>
    <r>
      <t xml:space="preserve">FP 1 
Quantity 
</t>
    </r>
    <r>
      <rPr>
        <i/>
        <sz val="10"/>
        <color theme="3"/>
        <rFont val="Arial"/>
        <family val="2"/>
      </rPr>
      <t>(Number of items in FP 1)</t>
    </r>
  </si>
  <si>
    <r>
      <t>FP 2 
Quantity</t>
    </r>
    <r>
      <rPr>
        <i/>
        <sz val="10"/>
        <color theme="3"/>
        <rFont val="Arial"/>
        <family val="2"/>
      </rPr>
      <t xml:space="preserve">
(Number of items in FP 2)</t>
    </r>
  </si>
  <si>
    <t>5. Supplies</t>
  </si>
  <si>
    <t>Cost or rate</t>
  </si>
  <si>
    <r>
      <t xml:space="preserve">FP 2
Quantity
</t>
    </r>
    <r>
      <rPr>
        <i/>
        <sz val="10"/>
        <color theme="3"/>
        <rFont val="Arial"/>
        <family val="2"/>
      </rPr>
      <t>(Number of units in FP 2)</t>
    </r>
  </si>
  <si>
    <t>6. Contractual Services</t>
  </si>
  <si>
    <r>
      <t xml:space="preserve">Item 
</t>
    </r>
    <r>
      <rPr>
        <i/>
        <sz val="10"/>
        <color theme="3"/>
        <rFont val="Arial"/>
        <family val="2"/>
      </rPr>
      <t>(Provide a description of the product or service to be procured by contract.)</t>
    </r>
  </si>
  <si>
    <r>
      <t xml:space="preserve">Name 
</t>
    </r>
    <r>
      <rPr>
        <i/>
        <sz val="10"/>
        <color theme="3"/>
        <rFont val="Arial"/>
        <family val="2"/>
      </rPr>
      <t>(Enter the name of the person or vendor.)</t>
    </r>
  </si>
  <si>
    <t>7. Consultant Services and Expenses</t>
  </si>
  <si>
    <r>
      <t xml:space="preserve">Name of organization or consultant 
</t>
    </r>
    <r>
      <rPr>
        <i/>
        <sz val="10"/>
        <color theme="3"/>
        <rFont val="Arial"/>
        <family val="2"/>
      </rPr>
      <t>(Enter name, if known.)</t>
    </r>
  </si>
  <si>
    <r>
      <t xml:space="preserve">Item
</t>
    </r>
    <r>
      <rPr>
        <i/>
        <sz val="10"/>
        <color theme="3"/>
        <rFont val="Arial"/>
        <family val="2"/>
      </rPr>
      <t>(Describe the service to be provided or expense to be paid.)</t>
    </r>
  </si>
  <si>
    <r>
      <t xml:space="preserve">Travel
</t>
    </r>
    <r>
      <rPr>
        <i/>
        <sz val="10"/>
        <color theme="3"/>
        <rFont val="Arial"/>
        <family val="2"/>
      </rPr>
      <t>(If travel, select the relevant type from the dropdown menu.)</t>
    </r>
  </si>
  <si>
    <r>
      <t xml:space="preserve">Basis 
</t>
    </r>
    <r>
      <rPr>
        <i/>
        <sz val="10"/>
        <color theme="3"/>
        <rFont val="Arial"/>
        <family val="2"/>
      </rPr>
      <t>(Identify the appropriate unit, such as day, miles, fare, etc.)</t>
    </r>
  </si>
  <si>
    <r>
      <t xml:space="preserve">FP 2 
Quantity
</t>
    </r>
    <r>
      <rPr>
        <i/>
        <sz val="10"/>
        <color theme="3"/>
        <rFont val="Arial"/>
        <family val="2"/>
      </rPr>
      <t>(Total number of units)</t>
    </r>
  </si>
  <si>
    <t>Item</t>
  </si>
  <si>
    <t>Cost or rate per unit</t>
  </si>
  <si>
    <r>
      <t xml:space="preserve">Basis 
</t>
    </r>
    <r>
      <rPr>
        <i/>
        <sz val="10"/>
        <color theme="3"/>
        <rFont val="Arial"/>
        <family val="2"/>
      </rPr>
      <t>(Identify the appropriate unit, such as day or month.)</t>
    </r>
  </si>
  <si>
    <t>9. Training and Education</t>
  </si>
  <si>
    <r>
      <t xml:space="preserve">Basis 
</t>
    </r>
    <r>
      <rPr>
        <i/>
        <sz val="10"/>
        <color theme="3"/>
        <rFont val="Arial"/>
        <family val="2"/>
      </rPr>
      <t>(Identify the appropriate unit.)</t>
    </r>
  </si>
  <si>
    <t>FP 1 
Quantity</t>
  </si>
  <si>
    <t>FP 2 
Quantity</t>
  </si>
  <si>
    <r>
      <t xml:space="preserve">FP 2 
Rate
</t>
    </r>
    <r>
      <rPr>
        <i/>
        <sz val="10"/>
        <color theme="3"/>
        <rFont val="Arial"/>
        <family val="2"/>
      </rPr>
      <t>(Populated from indirect costs rate entered on Applicant Information table.)</t>
    </r>
  </si>
  <si>
    <t>12. Program Narrative</t>
  </si>
  <si>
    <t>Justification</t>
  </si>
  <si>
    <t>8. Occupancy (Rent and Utilities)</t>
  </si>
  <si>
    <t>11. Total Indirect Costs (and Direct Costs, if needed)</t>
  </si>
  <si>
    <t>Apr-25</t>
  </si>
  <si>
    <t>May-25</t>
  </si>
  <si>
    <t>Jun-25</t>
  </si>
  <si>
    <t>10. Recovery Support Supplies</t>
  </si>
  <si>
    <t xml:space="preserve">Payment Method </t>
  </si>
  <si>
    <t xml:space="preserve">Indirect Cost Method </t>
  </si>
  <si>
    <t>Deliverables</t>
  </si>
  <si>
    <t>Personnel</t>
  </si>
  <si>
    <t>Type of Travel Expense</t>
  </si>
  <si>
    <t>Funding Period</t>
  </si>
  <si>
    <t>Consultant Category</t>
  </si>
  <si>
    <t>Advance payment and reconcile method</t>
  </si>
  <si>
    <t>1. NICRA</t>
  </si>
  <si>
    <t>Director</t>
  </si>
  <si>
    <t>Mileage</t>
  </si>
  <si>
    <t>FP1</t>
  </si>
  <si>
    <t>Service</t>
  </si>
  <si>
    <t>Reimbursement method</t>
  </si>
  <si>
    <t>PSW/PLE</t>
  </si>
  <si>
    <t>Airfare</t>
  </si>
  <si>
    <t>FP2</t>
  </si>
  <si>
    <t>Travel expense</t>
  </si>
  <si>
    <t>Working capital advance method</t>
  </si>
  <si>
    <t>3. No indirect costs</t>
  </si>
  <si>
    <t>Professional staff</t>
  </si>
  <si>
    <t>Per diem (meals)</t>
  </si>
  <si>
    <t>Administrative support</t>
  </si>
  <si>
    <t>Lodging</t>
  </si>
  <si>
    <t>Other</t>
  </si>
  <si>
    <t>Transportation</t>
  </si>
  <si>
    <r>
      <t xml:space="preserve">Total 
Fringe item costs </t>
    </r>
    <r>
      <rPr>
        <i/>
        <sz val="10"/>
        <color theme="0"/>
        <rFont val="Arial"/>
        <family val="2"/>
      </rPr>
      <t>(Calculation: D+G)</t>
    </r>
  </si>
  <si>
    <r>
      <t xml:space="preserve">FP 1 Total
Fringe item costs </t>
    </r>
    <r>
      <rPr>
        <i/>
        <sz val="10"/>
        <color theme="3"/>
        <rFont val="Arial"/>
        <family val="2"/>
      </rPr>
      <t>(Calculation: B*C)</t>
    </r>
  </si>
  <si>
    <r>
      <t xml:space="preserve">FP 2 Total 
Fringe item costs 
</t>
    </r>
    <r>
      <rPr>
        <i/>
        <sz val="10"/>
        <color theme="3"/>
        <rFont val="Arial"/>
        <family val="2"/>
      </rPr>
      <t>(Calculation: E*F)</t>
    </r>
  </si>
  <si>
    <r>
      <t xml:space="preserve">Item 
</t>
    </r>
    <r>
      <rPr>
        <i/>
        <sz val="10"/>
        <color theme="3"/>
        <rFont val="Arial"/>
        <family val="2"/>
      </rPr>
      <t>(Select type of travel reimbursement from dropdown menu. If "other," describe in narrative.)</t>
    </r>
  </si>
  <si>
    <r>
      <t xml:space="preserve">FP 1 Total 
Travel item costs 
</t>
    </r>
    <r>
      <rPr>
        <i/>
        <sz val="10"/>
        <color theme="3"/>
        <rFont val="Arial"/>
        <family val="2"/>
      </rPr>
      <t>(Calculation: D*F*G)</t>
    </r>
  </si>
  <si>
    <r>
      <t xml:space="preserve">FP 2 Total Travel item costs 
</t>
    </r>
    <r>
      <rPr>
        <i/>
        <sz val="10"/>
        <color theme="3"/>
        <rFont val="Arial"/>
        <family val="2"/>
      </rPr>
      <t>(Calculation: (D*I*J)</t>
    </r>
  </si>
  <si>
    <r>
      <t xml:space="preserve">TOTAL 
Travel item costs
</t>
    </r>
    <r>
      <rPr>
        <i/>
        <sz val="10"/>
        <color theme="0"/>
        <rFont val="Arial"/>
        <family val="2"/>
      </rPr>
      <t>(Calculation: H+K)</t>
    </r>
  </si>
  <si>
    <r>
      <t xml:space="preserve">FP 2 Total 
Supplies item costs
</t>
    </r>
    <r>
      <rPr>
        <i/>
        <sz val="10"/>
        <color theme="3"/>
        <rFont val="Arial"/>
        <family val="2"/>
      </rPr>
      <t>(Calculation: C*G)</t>
    </r>
  </si>
  <si>
    <r>
      <t xml:space="preserve">TOTAL 
Supplies item costs
</t>
    </r>
    <r>
      <rPr>
        <i/>
        <sz val="10"/>
        <color theme="0"/>
        <rFont val="Arial"/>
        <family val="2"/>
      </rPr>
      <t>(Calculation F+H)</t>
    </r>
  </si>
  <si>
    <r>
      <t xml:space="preserve">TOTAL Contractual Item Costs
</t>
    </r>
    <r>
      <rPr>
        <i/>
        <sz val="10"/>
        <color theme="0"/>
        <rFont val="Arial"/>
        <family val="2"/>
      </rPr>
      <t>(Calculation: D+E)</t>
    </r>
  </si>
  <si>
    <r>
      <rPr>
        <b/>
        <i/>
        <sz val="10"/>
        <rFont val="Arial"/>
        <family val="2"/>
      </rPr>
      <t>Funding Period 1</t>
    </r>
    <r>
      <rPr>
        <b/>
        <sz val="12"/>
        <rFont val="Arial"/>
        <family val="2"/>
      </rPr>
      <t xml:space="preserve"> </t>
    </r>
    <r>
      <rPr>
        <b/>
        <i/>
        <sz val="10"/>
        <rFont val="Arial"/>
        <family val="2"/>
      </rPr>
      <t>(FP 1)</t>
    </r>
    <r>
      <rPr>
        <b/>
        <sz val="12"/>
        <rFont val="Arial"/>
        <family val="2"/>
      </rPr>
      <t xml:space="preserve"> Proposed Budget</t>
    </r>
  </si>
  <si>
    <r>
      <rPr>
        <b/>
        <i/>
        <sz val="10"/>
        <rFont val="Arial"/>
        <family val="2"/>
      </rPr>
      <t>Funding Period 2 (FP 2)</t>
    </r>
    <r>
      <rPr>
        <b/>
        <sz val="12"/>
        <rFont val="Arial"/>
        <family val="2"/>
      </rPr>
      <t xml:space="preserve">
Proposed Budget</t>
    </r>
  </si>
  <si>
    <r>
      <t xml:space="preserve">Name
</t>
    </r>
    <r>
      <rPr>
        <i/>
        <sz val="10"/>
        <color theme="3"/>
        <rFont val="Arial"/>
        <family val="2"/>
      </rPr>
      <t>(Enter the person's name, or enter "TBA" if not yet hired.)</t>
    </r>
  </si>
  <si>
    <r>
      <t xml:space="preserve">Task allocation
</t>
    </r>
    <r>
      <rPr>
        <i/>
        <sz val="10"/>
        <color theme="3"/>
        <rFont val="Arial"/>
        <family val="2"/>
      </rPr>
      <t>(Select the appropriate project task from the dropdown menu. Example: If a PSW attends MI training as required to support professional development, select Task 6.)</t>
    </r>
  </si>
  <si>
    <r>
      <t xml:space="preserve">Basis 
</t>
    </r>
    <r>
      <rPr>
        <i/>
        <sz val="10"/>
        <color theme="3"/>
        <rFont val="Arial"/>
        <family val="2"/>
      </rPr>
      <t>(Identify the appropriate unit, such as mile, day, or fare.)</t>
    </r>
  </si>
  <si>
    <r>
      <t xml:space="preserve">Basis 
</t>
    </r>
    <r>
      <rPr>
        <i/>
        <sz val="10"/>
        <color theme="3"/>
        <rFont val="Arial"/>
        <family val="2"/>
      </rPr>
      <t>(Identify the appropriate unit, such as item, page, or package.)</t>
    </r>
  </si>
  <si>
    <r>
      <t xml:space="preserve">Organization 
</t>
    </r>
    <r>
      <rPr>
        <i/>
        <sz val="10"/>
        <color theme="3"/>
        <rFont val="Arial"/>
        <family val="2"/>
      </rPr>
      <t>(Enter the legal organization name.)</t>
    </r>
  </si>
  <si>
    <r>
      <t xml:space="preserve">Applicant Contact
</t>
    </r>
    <r>
      <rPr>
        <i/>
        <sz val="10"/>
        <color theme="3"/>
        <rFont val="Arial"/>
        <family val="2"/>
      </rPr>
      <t>(Enter the name of the organization's point of contact for application and budget questions.)</t>
    </r>
  </si>
  <si>
    <r>
      <t xml:space="preserve">Organization CEO or CFO
</t>
    </r>
    <r>
      <rPr>
        <i/>
        <sz val="10"/>
        <color theme="3"/>
        <rFont val="Arial"/>
        <family val="2"/>
      </rPr>
      <t>(Enter the name of the executive leader who will verify the approved budget during the application process.)</t>
    </r>
  </si>
  <si>
    <r>
      <t xml:space="preserve">Indirect Cost Election
</t>
    </r>
    <r>
      <rPr>
        <i/>
        <sz val="10"/>
        <color theme="3"/>
        <rFont val="Arial"/>
        <family val="2"/>
      </rPr>
      <t>(Select your indirect cost election from the dropdown menu.)</t>
    </r>
  </si>
  <si>
    <r>
      <t xml:space="preserve">FP 1 Total 
Supplies item costs
</t>
    </r>
    <r>
      <rPr>
        <i/>
        <sz val="10"/>
        <color theme="3"/>
        <rFont val="Arial"/>
        <family val="2"/>
      </rPr>
      <t>(Calculation: (C*E)</t>
    </r>
  </si>
  <si>
    <r>
      <t xml:space="preserve">FP 1
Quantity
</t>
    </r>
    <r>
      <rPr>
        <i/>
        <sz val="10"/>
        <color theme="3"/>
        <rFont val="Arial"/>
        <family val="2"/>
      </rPr>
      <t>(Number of units in FP 1)</t>
    </r>
  </si>
  <si>
    <r>
      <t xml:space="preserve">FP 2 Total Contractual services costs 
</t>
    </r>
    <r>
      <rPr>
        <i/>
        <sz val="10"/>
        <color theme="3"/>
        <rFont val="Arial"/>
        <family val="2"/>
      </rPr>
      <t>(Enter FP 2 costs.)</t>
    </r>
  </si>
  <si>
    <r>
      <t xml:space="preserve">FP 1 Total Contractual services costs 
</t>
    </r>
    <r>
      <rPr>
        <i/>
        <sz val="10"/>
        <color theme="3"/>
        <rFont val="Arial"/>
        <family val="2"/>
      </rPr>
      <t>(Enter FP 1 costs</t>
    </r>
    <r>
      <rPr>
        <sz val="10"/>
        <color theme="3"/>
        <rFont val="Arial"/>
        <family val="2"/>
      </rPr>
      <t>.)</t>
    </r>
  </si>
  <si>
    <r>
      <t xml:space="preserve">Total 
Consultant item costs
</t>
    </r>
    <r>
      <rPr>
        <i/>
        <sz val="10"/>
        <color theme="0"/>
        <rFont val="Arial"/>
        <family val="2"/>
      </rPr>
      <t>(Calculation: I+K)</t>
    </r>
  </si>
  <si>
    <r>
      <t xml:space="preserve">Category 
</t>
    </r>
    <r>
      <rPr>
        <i/>
        <sz val="10"/>
        <color theme="3"/>
        <rFont val="Arial"/>
        <family val="2"/>
      </rPr>
      <t>(Select "Service" or "Travel expense" from the dropdown menu.)</t>
    </r>
  </si>
  <si>
    <r>
      <t xml:space="preserve">FP 1 
Quantity 
</t>
    </r>
    <r>
      <rPr>
        <i/>
        <sz val="10"/>
        <color theme="3"/>
        <rFont val="Arial"/>
        <family val="2"/>
      </rPr>
      <t>(Total number of units)</t>
    </r>
  </si>
  <si>
    <r>
      <t xml:space="preserve">FP 1 
Consultant item costs
</t>
    </r>
    <r>
      <rPr>
        <i/>
        <sz val="10"/>
        <color theme="3"/>
        <rFont val="Arial"/>
        <family val="2"/>
      </rPr>
      <t>(Calculation: F*H)</t>
    </r>
  </si>
  <si>
    <r>
      <t xml:space="preserve">FP 2
Consultant item costs
</t>
    </r>
    <r>
      <rPr>
        <i/>
        <sz val="10"/>
        <color theme="3"/>
        <rFont val="Arial"/>
        <family val="2"/>
      </rPr>
      <t>(Calculation: (F*J)</t>
    </r>
  </si>
  <si>
    <r>
      <t xml:space="preserve">Project task allocation
</t>
    </r>
    <r>
      <rPr>
        <i/>
        <sz val="10"/>
        <color theme="3"/>
        <rFont val="Arial"/>
        <family val="2"/>
      </rPr>
      <t>(Select the appropriate project task from the dropdown menu.)</t>
    </r>
  </si>
  <si>
    <t>FP 1 
Length of time</t>
  </si>
  <si>
    <r>
      <t xml:space="preserve">FP 1 
Occupancy cost
</t>
    </r>
    <r>
      <rPr>
        <i/>
        <sz val="10"/>
        <color theme="3"/>
        <rFont val="Arial"/>
        <family val="2"/>
      </rPr>
      <t>(Calculation: C*E)</t>
    </r>
  </si>
  <si>
    <r>
      <t xml:space="preserve">FP 2 
Occupancy cost
</t>
    </r>
    <r>
      <rPr>
        <i/>
        <sz val="10"/>
        <color theme="3"/>
        <rFont val="Arial"/>
        <family val="2"/>
      </rPr>
      <t>(Calculation: C*G)</t>
    </r>
  </si>
  <si>
    <t>FP 2 
Length of time</t>
  </si>
  <si>
    <t>Item/description</t>
  </si>
  <si>
    <r>
      <t xml:space="preserve">Cost/rate per item
</t>
    </r>
    <r>
      <rPr>
        <i/>
        <sz val="10"/>
        <color theme="3"/>
        <rFont val="Arial"/>
        <family val="2"/>
      </rPr>
      <t>(Cost per unit)</t>
    </r>
  </si>
  <si>
    <r>
      <t xml:space="preserve">FP 1 
Quantity 
</t>
    </r>
    <r>
      <rPr>
        <i/>
        <sz val="10"/>
        <color theme="3"/>
        <rFont val="Arial"/>
        <family val="2"/>
      </rPr>
      <t>(Number of persons or length of time)</t>
    </r>
  </si>
  <si>
    <r>
      <t xml:space="preserve">FP 2 
Quantity 
</t>
    </r>
    <r>
      <rPr>
        <i/>
        <sz val="10"/>
        <color theme="3"/>
        <rFont val="Arial"/>
        <family val="2"/>
      </rPr>
      <t>(Number of persons or length of time)</t>
    </r>
  </si>
  <si>
    <r>
      <t xml:space="preserve">FP 1 
Training and education cost
</t>
    </r>
    <r>
      <rPr>
        <i/>
        <sz val="10"/>
        <color theme="3"/>
        <rFont val="Arial"/>
        <family val="2"/>
      </rPr>
      <t>(Calculation: B*D)</t>
    </r>
  </si>
  <si>
    <r>
      <t xml:space="preserve">FP 2 
Training and education cost
</t>
    </r>
    <r>
      <rPr>
        <i/>
        <sz val="10"/>
        <color theme="3"/>
        <rFont val="Arial"/>
        <family val="2"/>
      </rPr>
      <t>(Calculation: B*F)</t>
    </r>
  </si>
  <si>
    <r>
      <t xml:space="preserve">TOTAL
Training and education cost
</t>
    </r>
    <r>
      <rPr>
        <i/>
        <sz val="10"/>
        <color theme="0"/>
        <rFont val="Arial"/>
        <family val="2"/>
      </rPr>
      <t>(Calculation: E+G)</t>
    </r>
  </si>
  <si>
    <r>
      <t xml:space="preserve">FP1 
Total indirect costs
</t>
    </r>
    <r>
      <rPr>
        <i/>
        <sz val="10"/>
        <color theme="3"/>
        <rFont val="Arial"/>
        <family val="2"/>
      </rPr>
      <t>(Calculation: A*B)</t>
    </r>
  </si>
  <si>
    <r>
      <t xml:space="preserve">FP 2 
Base
</t>
    </r>
    <r>
      <rPr>
        <i/>
        <sz val="10"/>
        <color theme="3"/>
        <rFont val="Arial"/>
        <family val="2"/>
      </rPr>
      <t>(Enter base rate for FP 2. Explain calculation in program narrative.)</t>
    </r>
  </si>
  <si>
    <r>
      <t xml:space="preserve">FP 1 
Base 
</t>
    </r>
    <r>
      <rPr>
        <i/>
        <sz val="10"/>
        <color theme="3"/>
        <rFont val="Arial"/>
        <family val="2"/>
      </rPr>
      <t>(Enter base rate for FP 1. Explain calculation in program narrative.)</t>
    </r>
  </si>
  <si>
    <r>
      <t xml:space="preserve">FP 1 
Rate
</t>
    </r>
    <r>
      <rPr>
        <i/>
        <sz val="10"/>
        <color theme="3"/>
        <rFont val="Arial"/>
        <family val="2"/>
      </rPr>
      <t>(Populated from indirect costs rate entered on Applicant Information table. Enter the rate there FIRST.)</t>
    </r>
  </si>
  <si>
    <r>
      <t xml:space="preserve">FP2 
Total indirect costs
</t>
    </r>
    <r>
      <rPr>
        <i/>
        <sz val="10"/>
        <color theme="3"/>
        <rFont val="Arial"/>
        <family val="2"/>
      </rPr>
      <t>(Calculation: (D*E)</t>
    </r>
  </si>
  <si>
    <r>
      <t xml:space="preserve">TOTAL 
Indirect costs 
</t>
    </r>
    <r>
      <rPr>
        <i/>
        <sz val="10"/>
        <color theme="3"/>
        <rFont val="Arial"/>
        <family val="2"/>
      </rPr>
      <t>(Calculation: C+F)</t>
    </r>
  </si>
  <si>
    <t>List of worksheets in this workbook</t>
  </si>
  <si>
    <t>Justification of the need for funding request</t>
  </si>
  <si>
    <t>Monthly cash requirements for each month of the period of performance</t>
  </si>
  <si>
    <t>The Applicant Information table asks for basic information about the organization. Enter contact details, payment method preference, and indirect cost election information.</t>
  </si>
  <si>
    <t>The Budget Summary table automatically calculates totals, by funding year, of the information entered in the proposed budget tables (1-11). However, cells B14 and C14 may be manually entered if the total direct costs are different than a sum of the totals on Tables 1-10. If this is the case, provide an explanation for this calculation in the budget narrative.</t>
  </si>
  <si>
    <t>List each position by title, name of employee (if available), salary rate, total percentage of time to be devoted to the project, and length of time they will be employed by the organization. Additionally, enter the percentage of their time each employee will spend on each task.</t>
  </si>
  <si>
    <t>Enter base rate to calculate indirect costs. If de minimis is selected, submit documentation on the calculation of MTDC within your Program Narrative under Total Indirect Costs.</t>
  </si>
  <si>
    <t>13. Advance Payment Request Cash Budget</t>
  </si>
  <si>
    <t>TOTAL</t>
  </si>
  <si>
    <t>Advance Payment Request Cash Budget</t>
  </si>
  <si>
    <r>
      <t xml:space="preserve">FP1 Total
Equipment item costs
</t>
    </r>
    <r>
      <rPr>
        <i/>
        <sz val="10"/>
        <color theme="3"/>
        <rFont val="Arial"/>
        <family val="2"/>
      </rPr>
      <t>(Calculation: (C*D)</t>
    </r>
  </si>
  <si>
    <r>
      <t xml:space="preserve">FP2 Total
Equipment item costs </t>
    </r>
    <r>
      <rPr>
        <i/>
        <sz val="10"/>
        <color theme="3"/>
        <rFont val="Arial"/>
        <family val="2"/>
      </rPr>
      <t>(Calculation: C*F)</t>
    </r>
  </si>
  <si>
    <r>
      <t xml:space="preserve">TOTAL 
Equipment item costs
</t>
    </r>
    <r>
      <rPr>
        <i/>
        <sz val="10"/>
        <color theme="0"/>
        <rFont val="Arial"/>
        <family val="2"/>
      </rPr>
      <t>(Calculation: (E+G)</t>
    </r>
  </si>
  <si>
    <r>
      <t xml:space="preserve">TOTAL 
Occupancy cost
</t>
    </r>
    <r>
      <rPr>
        <i/>
        <sz val="10"/>
        <color theme="0"/>
        <rFont val="Arial"/>
        <family val="2"/>
      </rPr>
      <t>(Calculation: F+H)</t>
    </r>
  </si>
  <si>
    <t>Indirect Costs Rate</t>
  </si>
  <si>
    <t>T1. Fulfill Award Administration Requirements </t>
  </si>
  <si>
    <r>
      <t xml:space="preserve">FP 1 
Proposed services costs </t>
    </r>
    <r>
      <rPr>
        <i/>
        <sz val="10"/>
        <color theme="3"/>
        <rFont val="Arial"/>
        <family val="2"/>
      </rPr>
      <t>(Calculation: B*D)</t>
    </r>
  </si>
  <si>
    <r>
      <t xml:space="preserve">Item/description
</t>
    </r>
    <r>
      <rPr>
        <i/>
        <sz val="10"/>
        <color theme="3"/>
        <rFont val="Arial"/>
        <family val="2"/>
      </rPr>
      <t>(List proposed costs for services that are inaccessible to the population. A more detailed budget will be requested following completion of needs assessment. The maximum amount of award that can be used for this task is 20%.)</t>
    </r>
  </si>
  <si>
    <r>
      <t xml:space="preserve">FP 2 
Proposed services costs
</t>
    </r>
    <r>
      <rPr>
        <i/>
        <sz val="10"/>
        <color theme="3"/>
        <rFont val="Arial"/>
        <family val="2"/>
      </rPr>
      <t>(Calculation: B*F)</t>
    </r>
  </si>
  <si>
    <r>
      <t xml:space="preserve">TOTAL 
Proposed services costs
</t>
    </r>
    <r>
      <rPr>
        <i/>
        <sz val="10"/>
        <color theme="0"/>
        <rFont val="Arial"/>
        <family val="2"/>
      </rPr>
      <t>(Calculation: E+G)</t>
    </r>
  </si>
  <si>
    <t>Not applicable for this award</t>
  </si>
  <si>
    <t>10. Grant-Specific Line Item - Not applicable</t>
  </si>
  <si>
    <t xml:space="preserve">Grant-Specific Line Item </t>
  </si>
  <si>
    <t>10. Grant-Specific Line Item (not applicable for this award)</t>
  </si>
  <si>
    <r>
      <t xml:space="preserve">FP 1 
Quantity per person 
</t>
    </r>
    <r>
      <rPr>
        <i/>
        <sz val="10"/>
        <color theme="3"/>
        <rFont val="Arial"/>
        <family val="2"/>
      </rPr>
      <t>(Number of units in Column E in FP 1. For example, how many miles will a person drive during August 2024, or how many nights will the person stay in a hotel for a training? Except for local mileage, itemize expenses per trip</t>
    </r>
    <r>
      <rPr>
        <sz val="10"/>
        <color theme="3"/>
        <rFont val="Arial"/>
        <family val="2"/>
      </rPr>
      <t>.</t>
    </r>
    <r>
      <rPr>
        <i/>
        <sz val="10"/>
        <color theme="3"/>
        <rFont val="Arial"/>
        <family val="2"/>
      </rPr>
      <t>)</t>
    </r>
  </si>
  <si>
    <r>
      <t xml:space="preserve">FP 1 
Number of persons 
</t>
    </r>
    <r>
      <rPr>
        <i/>
        <sz val="10"/>
        <color theme="3"/>
        <rFont val="Arial"/>
        <family val="2"/>
      </rPr>
      <t>(Number of persons with this expense in FP 1. For example, if you have 4 staff, then all 4 may drive [x] miles during the funding period.)</t>
    </r>
  </si>
  <si>
    <r>
      <t xml:space="preserve">FP 2 
Quantity per person 
</t>
    </r>
    <r>
      <rPr>
        <i/>
        <sz val="10"/>
        <color theme="3"/>
        <rFont val="Arial"/>
        <family val="2"/>
      </rPr>
      <t>(Number of units in Column E in FP 2)</t>
    </r>
  </si>
  <si>
    <r>
      <t xml:space="preserve">Item/description
</t>
    </r>
    <r>
      <rPr>
        <i/>
        <sz val="10"/>
        <color theme="3"/>
        <rFont val="Arial"/>
        <family val="2"/>
      </rPr>
      <t>(Description of expendable supplies needed to support program objectives.)</t>
    </r>
  </si>
  <si>
    <t>Jul-25</t>
  </si>
  <si>
    <t>Aug-25</t>
  </si>
  <si>
    <t>Sep-25</t>
  </si>
  <si>
    <t>Oct-25</t>
  </si>
  <si>
    <t>Nov-25</t>
  </si>
  <si>
    <t>Dec-25</t>
  </si>
  <si>
    <t>Jan-26</t>
  </si>
  <si>
    <t>Feb-26</t>
  </si>
  <si>
    <t>Mar-26</t>
  </si>
  <si>
    <t>May-26</t>
  </si>
  <si>
    <t>Jun-26</t>
  </si>
  <si>
    <t>Apr-26</t>
  </si>
  <si>
    <r>
      <t xml:space="preserve">Payment Method Selection
</t>
    </r>
    <r>
      <rPr>
        <i/>
        <sz val="10"/>
        <color theme="3"/>
        <rFont val="Arial"/>
        <family val="2"/>
      </rPr>
      <t>(Select your preferred payment method from the dropdown menu. Please note, if you are awarded and your preferred payment method is advanced payment and reconciliation, you will be asked to send documents that demonstrate your eligibility per 2 CFR 200.302 and 2 CFR 200.305. Illinois requires that the following conditions must be met to receive advanced payment: 
You must maintain or demonstrate the willingness to maintain both: 
i) written procedures that minimize the time elapsing between the transfer of funds and disbursement by the awardee; and 
ii) financial management systems that meet the standards for fund control and accountability as established in 2 CFR 200.302.)</t>
    </r>
  </si>
  <si>
    <r>
      <t xml:space="preserve">Time Period of NICRA
</t>
    </r>
    <r>
      <rPr>
        <i/>
        <sz val="10"/>
        <color theme="3"/>
        <rFont val="Arial"/>
        <family val="2"/>
      </rPr>
      <t>(Complete Lines 11-13 if applicable.)</t>
    </r>
  </si>
  <si>
    <t>2. de minimus (up to 15% MTDC)</t>
  </si>
  <si>
    <r>
      <t xml:space="preserve">The first tab of the workbook includes a linked list of all tables in the workbook. Use the list as a reference, and use the links to navigate between tables. 
</t>
    </r>
    <r>
      <rPr>
        <b/>
        <sz val="12"/>
        <color theme="1"/>
        <rFont val="Arial"/>
        <family val="2"/>
      </rPr>
      <t>PLEASE NOTE: The anticipated period of performance for SAFE programs is 
April 1, 2025 - June 30, 2026. This period of performance will include two funding periods:
Funding Period 1 (FP 1): April 1, 2025 - June 30, 2025, and Funding Period 2 (FP 2): 7/1/2025 - 6/30/2026. The tables in this workbook include columns for each.</t>
    </r>
  </si>
  <si>
    <t>Supplies, Access, Facilitation, and Education (SAFE) Budget Workbook</t>
  </si>
  <si>
    <t>Salaries and wages charged to the grant (200.430).</t>
  </si>
  <si>
    <t>Per NICRA rates or de minimis (up to 15%) (See 200.413 for definition of direct costs, 200.405 for definition of allocable costs, 200.414 for definition of indirect costs.)</t>
  </si>
  <si>
    <t>T2. Staff Program</t>
  </si>
  <si>
    <t>T3. Establish Community Partnerships</t>
  </si>
  <si>
    <t xml:space="preserve">T4. Develop Data Collection Plan </t>
  </si>
  <si>
    <t>T5. Define Outreach Approach</t>
  </si>
  <si>
    <t>T6. Promote Safer Practices</t>
  </si>
  <si>
    <t>T7. Facilitate Access to Safer Services and Supports</t>
  </si>
  <si>
    <r>
      <t xml:space="preserve">FP 1 Total Personnel item costs
</t>
    </r>
    <r>
      <rPr>
        <i/>
        <sz val="10"/>
        <color theme="3"/>
        <rFont val="Arial"/>
        <family val="2"/>
      </rPr>
      <t>(Calculation: J*K*N OR L*M*N)</t>
    </r>
  </si>
  <si>
    <r>
      <t xml:space="preserve">FTE T1
</t>
    </r>
    <r>
      <rPr>
        <i/>
        <sz val="10"/>
        <color theme="3"/>
        <rFont val="Arial"/>
        <family val="2"/>
      </rPr>
      <t>(Enter the effort the person will spend on Task 1. Fulfill Award Administration Requirements.)</t>
    </r>
  </si>
  <si>
    <r>
      <t xml:space="preserve">FTE T2
</t>
    </r>
    <r>
      <rPr>
        <i/>
        <sz val="10"/>
        <color theme="3"/>
        <rFont val="Arial"/>
        <family val="2"/>
      </rPr>
      <t>(Enter the effort the person will spend on Task 2. Staff Program.)</t>
    </r>
  </si>
  <si>
    <r>
      <t xml:space="preserve">FTE T3
</t>
    </r>
    <r>
      <rPr>
        <i/>
        <sz val="10"/>
        <color theme="3"/>
        <rFont val="Arial"/>
        <family val="2"/>
      </rPr>
      <t>(Enter the effort the person will spend on Task 3. Establish Community Partnerships.)</t>
    </r>
  </si>
  <si>
    <r>
      <t xml:space="preserve">FTE T4
</t>
    </r>
    <r>
      <rPr>
        <i/>
        <sz val="10"/>
        <color theme="3"/>
        <rFont val="Arial"/>
        <family val="2"/>
      </rPr>
      <t>(Enter the effort the person will spend on Task 4. Develop Data Collection Plan.)</t>
    </r>
  </si>
  <si>
    <r>
      <t xml:space="preserve">FTE T5
</t>
    </r>
    <r>
      <rPr>
        <i/>
        <sz val="10"/>
        <color theme="3"/>
        <rFont val="Arial"/>
        <family val="2"/>
      </rPr>
      <t>(Enter the effort the person will spend on Task 5. Define Outreach Approach.)</t>
    </r>
  </si>
  <si>
    <r>
      <t xml:space="preserve">FTE T6
</t>
    </r>
    <r>
      <rPr>
        <i/>
        <sz val="10"/>
        <color theme="3"/>
        <rFont val="Arial"/>
        <family val="2"/>
      </rPr>
      <t>(Enter the effort the person will spend on Task 6. Promote Safer Practices.)</t>
    </r>
  </si>
  <si>
    <r>
      <t xml:space="preserve">FTE T7
</t>
    </r>
    <r>
      <rPr>
        <i/>
        <sz val="10"/>
        <color theme="3"/>
        <rFont val="Arial"/>
        <family val="2"/>
      </rPr>
      <t>(Enter the effort the person will spend on optional Task 7. Facilitate Access to Safer Services and Supports.)</t>
    </r>
  </si>
  <si>
    <r>
      <t xml:space="preserve">Annual salary ($)
</t>
    </r>
    <r>
      <rPr>
        <i/>
        <sz val="10"/>
        <color theme="3"/>
        <rFont val="Arial"/>
        <family val="2"/>
      </rPr>
      <t>(Complete columns J, K,  and N if the person is paid a salary OR columns L, M, and N if paid hourly. 
If the person receives a salary, enter the person's annual salary at 100% FTE.)</t>
    </r>
  </si>
  <si>
    <r>
      <t xml:space="preserve">Hourly wage
</t>
    </r>
    <r>
      <rPr>
        <i/>
        <sz val="10"/>
        <color theme="3"/>
        <rFont val="Arial"/>
        <family val="2"/>
      </rPr>
      <t>(If the person is paid hourly, enter hourly wage. Do not enter a salary AND an hourly rate for a person.)</t>
    </r>
  </si>
  <si>
    <r>
      <t xml:space="preserve">Hours planned per month
</t>
    </r>
    <r>
      <rPr>
        <i/>
        <sz val="10"/>
        <color theme="3"/>
        <rFont val="Arial"/>
        <family val="2"/>
      </rPr>
      <t>(If the person is paid at an hourly rate, enter the number of hours expected to work each month.)</t>
    </r>
  </si>
  <si>
    <r>
      <t xml:space="preserve">FP 1 
Months employed
</t>
    </r>
    <r>
      <rPr>
        <i/>
        <sz val="10"/>
        <color theme="3"/>
        <rFont val="Arial"/>
        <family val="2"/>
      </rPr>
      <t>(Enter the number of months the person will be employed during funding period 1 (FP 1). The maximum number of months for FP 1 is 3.)</t>
    </r>
  </si>
  <si>
    <r>
      <t xml:space="preserve">FP 2 
Months employed
</t>
    </r>
    <r>
      <rPr>
        <i/>
        <sz val="10"/>
        <color theme="3"/>
        <rFont val="Arial"/>
        <family val="2"/>
      </rPr>
      <t>(Enter the number of months the person will be employed during funding period 2 (FP 2). This should be a maximum of 12.)</t>
    </r>
  </si>
  <si>
    <r>
      <t xml:space="preserve">FP 2 Total Personnel item costs
</t>
    </r>
    <r>
      <rPr>
        <i/>
        <sz val="10"/>
        <color theme="3"/>
        <rFont val="Arial"/>
        <family val="2"/>
      </rPr>
      <t>(Calculation: J*K*P OR L*M*P)</t>
    </r>
  </si>
  <si>
    <r>
      <t xml:space="preserve">TOTAL 
Personnel item costs
</t>
    </r>
    <r>
      <rPr>
        <i/>
        <sz val="10"/>
        <color theme="0"/>
        <rFont val="Arial"/>
        <family val="2"/>
      </rPr>
      <t>(Calculation: O+Q)</t>
    </r>
  </si>
  <si>
    <r>
      <t xml:space="preserve">Total FTE (%)
</t>
    </r>
    <r>
      <rPr>
        <i/>
        <sz val="10"/>
        <color theme="3"/>
        <rFont val="Arial"/>
        <family val="2"/>
      </rPr>
      <t>(If the person receives a salary, enter the annual amount of effort (FTE) the person will spend on the project. This should total the FTE entered in the Tasks columns.)</t>
    </r>
  </si>
  <si>
    <r>
      <t xml:space="preserve">Item
</t>
    </r>
    <r>
      <rPr>
        <i/>
        <sz val="10"/>
        <color theme="3"/>
        <rFont val="Arial"/>
        <family val="2"/>
      </rPr>
      <t>(Identify the role of the individual in the project, such as "Peer Outreach Staff" or "Director.")</t>
    </r>
  </si>
  <si>
    <r>
      <t xml:space="preserve">FP 1 
Base 
</t>
    </r>
    <r>
      <rPr>
        <i/>
        <sz val="10"/>
        <color theme="3"/>
        <rFont val="Arial"/>
        <family val="2"/>
      </rPr>
      <t>(Populates from Personnel Column O)</t>
    </r>
  </si>
  <si>
    <r>
      <t xml:space="preserve">FP 2 
Base 
</t>
    </r>
    <r>
      <rPr>
        <i/>
        <sz val="10"/>
        <color theme="3"/>
        <rFont val="Arial"/>
        <family val="2"/>
      </rPr>
      <t xml:space="preserve">(Populates from Personnel Column Q) </t>
    </r>
  </si>
  <si>
    <t>10. Grant-Specific Line Item -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</si>
</sst>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_(&quot;$&quot;* #,##0_);_(&quot;$&quot;* \(#,##0\);_(&quot;$&quot;* &quot;-&quot;??_);_(@_)"/>
    <numFmt numFmtId="165" formatCode="&quot;$&quot;#,##0.00"/>
  </numFmts>
  <fonts count="44" x14ac:knownFonts="1">
    <font>
      <sz val="12"/>
      <color theme="1"/>
      <name val="Arial"/>
      <family val="2"/>
    </font>
    <font>
      <sz val="11"/>
      <color theme="1"/>
      <name val="Segoe UI"/>
      <family val="2"/>
      <scheme val="minor"/>
    </font>
    <font>
      <sz val="11"/>
      <color theme="1"/>
      <name val="Segoe UI"/>
      <family val="2"/>
      <scheme val="minor"/>
    </font>
    <font>
      <sz val="11"/>
      <color theme="1"/>
      <name val="Segoe UI"/>
      <family val="2"/>
      <scheme val="minor"/>
    </font>
    <font>
      <sz val="11"/>
      <color theme="1"/>
      <name val="Segoe UI"/>
      <family val="2"/>
      <scheme val="minor"/>
    </font>
    <font>
      <sz val="11"/>
      <color theme="1"/>
      <name val="Segoe UI"/>
      <family val="2"/>
      <scheme val="minor"/>
    </font>
    <font>
      <sz val="11"/>
      <color theme="1"/>
      <name val="Segoe UI"/>
      <family val="2"/>
      <scheme val="minor"/>
    </font>
    <font>
      <b/>
      <sz val="11"/>
      <color theme="1"/>
      <name val="Segoe UI"/>
      <family val="2"/>
      <scheme val="minor"/>
    </font>
    <font>
      <sz val="12"/>
      <color theme="1"/>
      <name val="Segoe UI"/>
      <family val="2"/>
      <scheme val="minor"/>
    </font>
    <font>
      <b/>
      <sz val="11"/>
      <name val="Segoe UI"/>
      <family val="2"/>
      <scheme val="minor"/>
    </font>
    <font>
      <sz val="8"/>
      <name val="Segoe UI"/>
      <family val="2"/>
      <scheme val="minor"/>
    </font>
    <font>
      <b/>
      <sz val="11"/>
      <color theme="3"/>
      <name val="Segoe UI"/>
      <family val="2"/>
      <scheme val="minor"/>
    </font>
    <font>
      <sz val="11"/>
      <color theme="1"/>
      <name val="Arial"/>
      <family val="2"/>
    </font>
    <font>
      <b/>
      <sz val="12"/>
      <color theme="1"/>
      <name val="Arial"/>
      <family val="2"/>
    </font>
    <font>
      <sz val="12"/>
      <color theme="1"/>
      <name val="Arial"/>
      <family val="2"/>
    </font>
    <font>
      <b/>
      <sz val="12"/>
      <name val="Arial"/>
      <family val="2"/>
    </font>
    <font>
      <sz val="11"/>
      <name val="Arial"/>
      <family val="2"/>
    </font>
    <font>
      <b/>
      <sz val="14"/>
      <name val="Arial"/>
      <family val="2"/>
    </font>
    <font>
      <sz val="12"/>
      <name val="Arial"/>
      <family val="2"/>
    </font>
    <font>
      <i/>
      <sz val="12"/>
      <color theme="1"/>
      <name val="Arial"/>
      <family val="2"/>
    </font>
    <font>
      <b/>
      <sz val="11"/>
      <name val="Arial"/>
      <family val="2"/>
    </font>
    <font>
      <b/>
      <sz val="11"/>
      <color theme="3"/>
      <name val="Arial"/>
      <family val="2"/>
    </font>
    <font>
      <u/>
      <sz val="12"/>
      <color theme="10"/>
      <name val="Segoe UI"/>
      <family val="2"/>
      <scheme val="minor"/>
    </font>
    <font>
      <b/>
      <sz val="12"/>
      <color theme="3"/>
      <name val="Arial"/>
      <family val="2"/>
    </font>
    <font>
      <b/>
      <sz val="12"/>
      <color theme="0"/>
      <name val="Arial"/>
      <family val="2"/>
    </font>
    <font>
      <b/>
      <sz val="14"/>
      <color theme="0"/>
      <name val="Arial"/>
      <family val="2"/>
    </font>
    <font>
      <sz val="12"/>
      <color theme="0"/>
      <name val="Arial"/>
      <family val="2"/>
    </font>
    <font>
      <sz val="12"/>
      <color theme="3"/>
      <name val="Arial"/>
      <family val="2"/>
    </font>
    <font>
      <sz val="8"/>
      <name val="Arial"/>
      <family val="2"/>
    </font>
    <font>
      <i/>
      <sz val="10"/>
      <color theme="3"/>
      <name val="Arial"/>
      <family val="2"/>
    </font>
    <font>
      <sz val="10"/>
      <color theme="3"/>
      <name val="Arial"/>
      <family val="2"/>
    </font>
    <font>
      <b/>
      <sz val="11"/>
      <color theme="0"/>
      <name val="Arial"/>
      <family val="2"/>
    </font>
    <font>
      <sz val="11"/>
      <color theme="0"/>
      <name val="Arial"/>
      <family val="2"/>
    </font>
    <font>
      <i/>
      <sz val="10"/>
      <color theme="0"/>
      <name val="Arial"/>
      <family val="2"/>
    </font>
    <font>
      <i/>
      <sz val="12"/>
      <color theme="0"/>
      <name val="Arial"/>
      <family val="2"/>
    </font>
    <font>
      <b/>
      <i/>
      <sz val="10"/>
      <name val="Arial"/>
      <family val="2"/>
    </font>
    <font>
      <sz val="12"/>
      <color rgb="FF000000"/>
      <name val="Arial"/>
      <family val="2"/>
    </font>
    <font>
      <b/>
      <sz val="11"/>
      <color theme="1"/>
      <name val="Arial"/>
      <family val="2"/>
    </font>
    <font>
      <i/>
      <sz val="11"/>
      <color theme="1"/>
      <name val="Arial"/>
      <family val="2"/>
    </font>
    <font>
      <b/>
      <u/>
      <sz val="12"/>
      <color theme="10"/>
      <name val="Arial"/>
      <family val="2"/>
    </font>
    <font>
      <sz val="10"/>
      <color theme="1"/>
      <name val="Arial"/>
      <family val="2"/>
    </font>
    <font>
      <sz val="10"/>
      <color theme="0"/>
      <name val="Arial"/>
      <family val="2"/>
    </font>
    <font>
      <b/>
      <sz val="10"/>
      <color theme="0"/>
      <name val="Arial"/>
      <family val="2"/>
    </font>
    <font>
      <b/>
      <sz val="10"/>
      <name val="Arial"/>
      <family val="2"/>
    </font>
  </fonts>
  <fills count="13">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3"/>
        <bgColor indexed="64"/>
      </patternFill>
    </fill>
    <fill>
      <patternFill patternType="solid">
        <fgColor theme="8" tint="0.79998168889431442"/>
        <bgColor indexed="64"/>
      </patternFill>
    </fill>
    <fill>
      <patternFill patternType="solid">
        <fgColor theme="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FF0D7"/>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theme="9" tint="-0.499984740745262"/>
        <bgColor indexed="64"/>
      </patternFill>
    </fill>
  </fills>
  <borders count="28">
    <border>
      <left/>
      <right/>
      <top/>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right/>
      <top/>
      <bottom style="medium">
        <color theme="4" tint="0.39997558519241921"/>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style="double">
        <color indexed="64"/>
      </top>
      <bottom style="double">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bottom/>
      <diagonal/>
    </border>
    <border>
      <left/>
      <right style="hair">
        <color indexed="64"/>
      </right>
      <top/>
      <bottom/>
      <diagonal/>
    </border>
    <border>
      <left style="hair">
        <color theme="3"/>
      </left>
      <right style="hair">
        <color theme="3"/>
      </right>
      <top style="hair">
        <color theme="3"/>
      </top>
      <bottom style="hair">
        <color theme="3"/>
      </bottom>
      <diagonal/>
    </border>
    <border>
      <left/>
      <right/>
      <top style="hair">
        <color indexed="64"/>
      </top>
      <bottom/>
      <diagonal/>
    </border>
    <border>
      <left/>
      <right style="hair">
        <color auto="1"/>
      </right>
      <top style="hair">
        <color auto="1"/>
      </top>
      <bottom/>
      <diagonal/>
    </border>
    <border>
      <left style="hair">
        <color indexed="64"/>
      </left>
      <right/>
      <top/>
      <bottom/>
      <diagonal/>
    </border>
    <border>
      <left style="hair">
        <color auto="1"/>
      </left>
      <right style="medium">
        <color indexed="64"/>
      </right>
      <top/>
      <bottom style="medium">
        <color indexed="64"/>
      </bottom>
      <diagonal/>
    </border>
    <border>
      <left style="hair">
        <color theme="0"/>
      </left>
      <right style="hair">
        <color theme="0"/>
      </right>
      <top style="hair">
        <color theme="0"/>
      </top>
      <bottom style="hair">
        <color theme="0"/>
      </bottom>
      <diagonal/>
    </border>
    <border>
      <left style="medium">
        <color indexed="64"/>
      </left>
      <right/>
      <top/>
      <bottom style="double">
        <color indexed="64"/>
      </bottom>
      <diagonal/>
    </border>
    <border>
      <left style="hair">
        <color auto="1"/>
      </left>
      <right/>
      <top/>
      <bottom style="double">
        <color indexed="64"/>
      </bottom>
      <diagonal/>
    </border>
    <border>
      <left style="hair">
        <color auto="1"/>
      </left>
      <right style="medium">
        <color indexed="64"/>
      </right>
      <top/>
      <bottom style="double">
        <color indexed="64"/>
      </bottom>
      <diagonal/>
    </border>
    <border>
      <left style="hair">
        <color indexed="64"/>
      </left>
      <right/>
      <top/>
      <bottom style="medium">
        <color indexed="64"/>
      </bottom>
      <diagonal/>
    </border>
    <border>
      <left style="medium">
        <color indexed="64"/>
      </left>
      <right/>
      <top/>
      <bottom style="medium">
        <color indexed="64"/>
      </bottom>
      <diagonal/>
    </border>
  </borders>
  <cellStyleXfs count="10">
    <xf numFmtId="0" fontId="0" fillId="0" borderId="0">
      <alignment vertical="center"/>
      <protection locked="0"/>
    </xf>
    <xf numFmtId="44" fontId="8" fillId="0" borderId="0" applyFont="0" applyFill="0" applyBorder="0" applyAlignment="0" applyProtection="0"/>
    <xf numFmtId="9" fontId="8" fillId="0" borderId="0" applyFont="0" applyFill="0" applyBorder="0" applyAlignment="0" applyProtection="0"/>
    <xf numFmtId="0" fontId="25" fillId="4" borderId="0" applyNumberFormat="0">
      <alignment horizontal="left"/>
    </xf>
    <xf numFmtId="0" fontId="23" fillId="8" borderId="0" applyNumberFormat="0">
      <alignment horizontal="left" vertical="center" wrapText="1"/>
    </xf>
    <xf numFmtId="0" fontId="7" fillId="0" borderId="1" applyNumberFormat="0" applyAlignment="0" applyProtection="0"/>
    <xf numFmtId="0" fontId="17" fillId="9" borderId="7" applyNumberFormat="0" applyProtection="0">
      <alignment vertical="center"/>
    </xf>
    <xf numFmtId="0" fontId="11" fillId="0" borderId="0" applyNumberFormat="0" applyFill="0" applyBorder="0" applyAlignment="0" applyProtection="0"/>
    <xf numFmtId="0" fontId="21" fillId="6" borderId="3" applyNumberFormat="0" applyBorder="0" applyAlignment="0"/>
    <xf numFmtId="0" fontId="22" fillId="0" borderId="0" applyNumberFormat="0" applyFill="0" applyBorder="0" applyAlignment="0" applyProtection="0">
      <alignment vertical="center"/>
    </xf>
  </cellStyleXfs>
  <cellXfs count="244">
    <xf numFmtId="0" fontId="0" fillId="0" borderId="0" xfId="0">
      <alignment vertical="center"/>
      <protection locked="0"/>
    </xf>
    <xf numFmtId="0" fontId="7" fillId="0" borderId="0" xfId="0" applyFont="1">
      <alignment vertical="center"/>
      <protection locked="0"/>
    </xf>
    <xf numFmtId="0" fontId="6" fillId="0" borderId="0" xfId="0" applyFont="1">
      <alignment vertical="center"/>
      <protection locked="0"/>
    </xf>
    <xf numFmtId="0" fontId="9" fillId="0" borderId="0" xfId="0" applyFont="1">
      <alignment vertical="center"/>
      <protection locked="0"/>
    </xf>
    <xf numFmtId="0" fontId="15" fillId="7" borderId="2" xfId="6" applyFont="1" applyFill="1" applyBorder="1" applyProtection="1">
      <alignment vertical="center"/>
    </xf>
    <xf numFmtId="0" fontId="24" fillId="12" borderId="5" xfId="6" applyFont="1" applyFill="1" applyBorder="1" applyAlignment="1" applyProtection="1">
      <alignment vertical="center" wrapText="1"/>
    </xf>
    <xf numFmtId="0" fontId="15" fillId="7" borderId="2" xfId="6" applyFont="1" applyFill="1" applyBorder="1" applyAlignment="1" applyProtection="1">
      <alignment vertical="center" wrapText="1"/>
    </xf>
    <xf numFmtId="0" fontId="5" fillId="0" borderId="0" xfId="0" applyFont="1">
      <alignment vertical="center"/>
      <protection locked="0"/>
    </xf>
    <xf numFmtId="0" fontId="12" fillId="0" borderId="2" xfId="0" applyFont="1" applyBorder="1" applyAlignment="1">
      <alignment horizontal="left" vertical="center"/>
      <protection locked="0"/>
    </xf>
    <xf numFmtId="0" fontId="12" fillId="0" borderId="2" xfId="0" applyFont="1" applyBorder="1" applyAlignment="1">
      <alignment horizontal="left" vertical="center" wrapText="1"/>
      <protection locked="0"/>
    </xf>
    <xf numFmtId="44" fontId="0" fillId="5" borderId="2" xfId="0" applyNumberFormat="1" applyFill="1" applyBorder="1" applyAlignment="1" applyProtection="1">
      <alignment horizontal="left" vertical="center" wrapText="1"/>
    </xf>
    <xf numFmtId="44" fontId="0" fillId="5" borderId="4" xfId="0" applyNumberFormat="1" applyFill="1" applyBorder="1" applyAlignment="1" applyProtection="1">
      <alignment horizontal="left" vertical="center" wrapText="1"/>
    </xf>
    <xf numFmtId="0" fontId="32" fillId="4" borderId="13" xfId="0" applyFont="1" applyFill="1" applyBorder="1" applyAlignment="1" applyProtection="1">
      <alignment horizontal="left" vertical="center"/>
    </xf>
    <xf numFmtId="0" fontId="31" fillId="4" borderId="13" xfId="4" applyFont="1" applyFill="1" applyBorder="1" applyAlignment="1">
      <alignment horizontal="right" vertical="center" wrapText="1"/>
    </xf>
    <xf numFmtId="0" fontId="25" fillId="4" borderId="0" xfId="3" applyAlignment="1"/>
    <xf numFmtId="0" fontId="0" fillId="0" borderId="0" xfId="0" applyProtection="1">
      <alignment vertical="center"/>
    </xf>
    <xf numFmtId="0" fontId="25" fillId="4" borderId="0" xfId="3">
      <alignment horizontal="left"/>
    </xf>
    <xf numFmtId="0" fontId="23" fillId="8" borderId="6" xfId="4" applyBorder="1" applyAlignment="1">
      <alignment horizontal="left" vertical="top" wrapText="1"/>
    </xf>
    <xf numFmtId="0" fontId="23" fillId="8" borderId="2" xfId="4" applyBorder="1" applyAlignment="1">
      <alignment horizontal="left" vertical="top" wrapText="1"/>
    </xf>
    <xf numFmtId="0" fontId="23" fillId="11" borderId="6" xfId="4" applyFill="1" applyBorder="1" applyAlignment="1">
      <alignment horizontal="left" vertical="top" wrapText="1"/>
    </xf>
    <xf numFmtId="0" fontId="25" fillId="4" borderId="0" xfId="3" applyAlignment="1">
      <alignment wrapText="1"/>
    </xf>
    <xf numFmtId="0" fontId="12" fillId="0" borderId="0" xfId="0" applyFont="1" applyProtection="1">
      <alignment vertical="center"/>
    </xf>
    <xf numFmtId="0" fontId="12" fillId="0" borderId="0" xfId="0" applyFont="1" applyAlignment="1" applyProtection="1">
      <alignment horizontal="center" vertical="center"/>
    </xf>
    <xf numFmtId="0" fontId="23" fillId="7" borderId="6" xfId="4" applyFill="1" applyBorder="1" applyAlignment="1">
      <alignment horizontal="center" vertical="center" wrapText="1"/>
    </xf>
    <xf numFmtId="0" fontId="23" fillId="7" borderId="6" xfId="4" applyFill="1" applyBorder="1">
      <alignment horizontal="left" vertical="center" wrapText="1"/>
    </xf>
    <xf numFmtId="0" fontId="0" fillId="0" borderId="2" xfId="0" applyBorder="1" applyAlignment="1" applyProtection="1">
      <alignment horizontal="center" vertical="center"/>
    </xf>
    <xf numFmtId="0" fontId="13" fillId="0" borderId="2" xfId="0" applyFont="1" applyBorder="1" applyProtection="1">
      <alignment vertical="center"/>
    </xf>
    <xf numFmtId="0" fontId="0" fillId="0" borderId="2" xfId="0" applyBorder="1" applyAlignment="1" applyProtection="1">
      <alignment vertical="center" wrapText="1"/>
    </xf>
    <xf numFmtId="0" fontId="0" fillId="6" borderId="2" xfId="0" applyFill="1" applyBorder="1" applyAlignment="1" applyProtection="1">
      <alignment horizontal="center" vertical="center"/>
    </xf>
    <xf numFmtId="0" fontId="0" fillId="6" borderId="2" xfId="0" applyFill="1" applyBorder="1" applyAlignment="1" applyProtection="1">
      <alignment vertical="center" wrapText="1"/>
    </xf>
    <xf numFmtId="0" fontId="0" fillId="3" borderId="2" xfId="0" applyFill="1" applyBorder="1" applyAlignment="1" applyProtection="1">
      <alignment vertical="center" wrapText="1"/>
    </xf>
    <xf numFmtId="0" fontId="14" fillId="3" borderId="2" xfId="0" applyFont="1" applyFill="1" applyBorder="1" applyAlignment="1" applyProtection="1">
      <alignment vertical="center" wrapText="1"/>
    </xf>
    <xf numFmtId="0" fontId="14" fillId="6" borderId="2" xfId="0" applyFont="1" applyFill="1" applyBorder="1" applyAlignment="1" applyProtection="1">
      <alignment vertical="center" wrapText="1"/>
    </xf>
    <xf numFmtId="0" fontId="12" fillId="0" borderId="0" xfId="0" applyFont="1" applyAlignment="1" applyProtection="1">
      <alignment horizontal="right" vertical="center"/>
    </xf>
    <xf numFmtId="0" fontId="37" fillId="0" borderId="0" xfId="0" applyFont="1" applyProtection="1">
      <alignment vertical="center"/>
    </xf>
    <xf numFmtId="0" fontId="8" fillId="0" borderId="0" xfId="0" applyFont="1" applyProtection="1">
      <alignment vertical="center"/>
    </xf>
    <xf numFmtId="0" fontId="26" fillId="0" borderId="0" xfId="0" applyFont="1" applyProtection="1">
      <alignment vertical="center"/>
    </xf>
    <xf numFmtId="0" fontId="0" fillId="0" borderId="6" xfId="0" applyBorder="1" applyProtection="1">
      <alignment vertical="center"/>
    </xf>
    <xf numFmtId="0" fontId="0" fillId="0" borderId="2" xfId="0" applyBorder="1" applyProtection="1">
      <alignment vertical="center"/>
    </xf>
    <xf numFmtId="0" fontId="0" fillId="0" borderId="2" xfId="0" applyBorder="1" applyAlignment="1" applyProtection="1">
      <alignment horizontal="right" vertical="center"/>
    </xf>
    <xf numFmtId="0" fontId="0" fillId="0" borderId="0" xfId="0" applyAlignment="1" applyProtection="1">
      <alignment horizontal="right" vertical="center"/>
    </xf>
    <xf numFmtId="164" fontId="0" fillId="0" borderId="0" xfId="0" applyNumberFormat="1" applyProtection="1">
      <alignment vertical="center"/>
    </xf>
    <xf numFmtId="44" fontId="0" fillId="0" borderId="2" xfId="0" applyNumberFormat="1" applyBorder="1">
      <alignment vertical="center"/>
      <protection locked="0"/>
    </xf>
    <xf numFmtId="0" fontId="14" fillId="0" borderId="0" xfId="0" applyFont="1" applyAlignment="1" applyProtection="1">
      <alignment horizontal="left" vertical="center"/>
    </xf>
    <xf numFmtId="0" fontId="18" fillId="0" borderId="0" xfId="0" applyFont="1" applyAlignment="1" applyProtection="1">
      <alignment horizontal="left" vertical="top" wrapText="1"/>
    </xf>
    <xf numFmtId="49" fontId="0" fillId="0" borderId="0" xfId="0" applyNumberFormat="1" applyAlignment="1" applyProtection="1">
      <alignment horizontal="left" vertical="center" wrapText="1"/>
    </xf>
    <xf numFmtId="44" fontId="0" fillId="0" borderId="0" xfId="0" applyNumberFormat="1" applyProtection="1">
      <alignment vertical="center"/>
    </xf>
    <xf numFmtId="0" fontId="0" fillId="0" borderId="0" xfId="0" applyAlignment="1" applyProtection="1">
      <alignment horizontal="left" vertical="center" wrapText="1"/>
    </xf>
    <xf numFmtId="44" fontId="0" fillId="0" borderId="0" xfId="1" applyFont="1" applyFill="1" applyBorder="1" applyAlignment="1" applyProtection="1">
      <alignment horizontal="left" vertical="center"/>
    </xf>
    <xf numFmtId="9" fontId="0" fillId="0" borderId="0" xfId="2" applyFont="1" applyFill="1" applyBorder="1" applyAlignment="1" applyProtection="1">
      <alignment horizontal="left" vertical="center"/>
    </xf>
    <xf numFmtId="1" fontId="0" fillId="0" borderId="0" xfId="1" applyNumberFormat="1" applyFont="1" applyFill="1" applyBorder="1" applyAlignment="1" applyProtection="1">
      <alignment horizontal="left" vertical="center"/>
    </xf>
    <xf numFmtId="9" fontId="0" fillId="0" borderId="0" xfId="1" applyNumberFormat="1" applyFont="1" applyFill="1" applyBorder="1" applyAlignment="1" applyProtection="1">
      <alignment horizontal="left" vertical="center"/>
    </xf>
    <xf numFmtId="0" fontId="23" fillId="8" borderId="0" xfId="4" applyAlignment="1">
      <alignment horizontal="left" vertical="top" wrapText="1"/>
    </xf>
    <xf numFmtId="0" fontId="23" fillId="11" borderId="0" xfId="4" applyFill="1" applyAlignment="1">
      <alignment horizontal="left" vertical="top" wrapText="1"/>
    </xf>
    <xf numFmtId="0" fontId="24" fillId="12" borderId="0" xfId="4" applyFont="1" applyFill="1" applyAlignment="1">
      <alignment horizontal="left" vertical="top" wrapText="1"/>
    </xf>
    <xf numFmtId="44" fontId="0" fillId="0" borderId="0" xfId="2" applyNumberFormat="1" applyFont="1" applyFill="1" applyBorder="1" applyAlignment="1" applyProtection="1">
      <alignment horizontal="left" vertical="center"/>
    </xf>
    <xf numFmtId="49" fontId="0" fillId="0" borderId="0" xfId="1" applyNumberFormat="1" applyFont="1" applyFill="1" applyBorder="1" applyAlignment="1" applyProtection="1">
      <alignment horizontal="left" vertical="center"/>
    </xf>
    <xf numFmtId="0" fontId="14" fillId="0" borderId="0" xfId="0" applyFont="1" applyProtection="1">
      <alignment vertical="center"/>
    </xf>
    <xf numFmtId="0" fontId="25" fillId="2" borderId="0" xfId="3" applyFill="1" applyAlignment="1">
      <alignment vertical="center"/>
    </xf>
    <xf numFmtId="0" fontId="12" fillId="0" borderId="0" xfId="0" applyFont="1" applyAlignment="1" applyProtection="1">
      <alignment horizontal="left" vertical="center"/>
    </xf>
    <xf numFmtId="0" fontId="20" fillId="0" borderId="0" xfId="4" applyFont="1" applyFill="1" applyAlignment="1">
      <alignment horizontal="right" vertical="center" wrapText="1"/>
    </xf>
    <xf numFmtId="0" fontId="32" fillId="4" borderId="12" xfId="0" applyFont="1" applyFill="1" applyBorder="1" applyAlignment="1" applyProtection="1">
      <alignment horizontal="left" vertical="center"/>
    </xf>
    <xf numFmtId="44" fontId="25" fillId="4" borderId="13" xfId="4" applyNumberFormat="1" applyFont="1" applyFill="1" applyBorder="1" applyAlignment="1">
      <alignment horizontal="left" vertical="center"/>
    </xf>
    <xf numFmtId="0" fontId="12" fillId="0" borderId="5" xfId="0" applyFont="1" applyBorder="1" applyAlignment="1">
      <alignment horizontal="left" vertical="center"/>
      <protection locked="0"/>
    </xf>
    <xf numFmtId="0" fontId="12" fillId="0" borderId="5" xfId="0" applyFont="1" applyBorder="1" applyAlignment="1">
      <alignment horizontal="left" vertical="center" wrapText="1"/>
      <protection locked="0"/>
    </xf>
    <xf numFmtId="0" fontId="0" fillId="0" borderId="0" xfId="0" applyAlignment="1" applyProtection="1">
      <alignment vertical="top" wrapText="1"/>
    </xf>
    <xf numFmtId="0" fontId="0" fillId="0" borderId="0" xfId="0" applyAlignment="1" applyProtection="1">
      <alignment vertical="center" wrapText="1"/>
    </xf>
    <xf numFmtId="44" fontId="0" fillId="0" borderId="0" xfId="0" applyNumberFormat="1" applyAlignment="1" applyProtection="1">
      <alignment horizontal="left" vertical="center"/>
    </xf>
    <xf numFmtId="44" fontId="19" fillId="0" borderId="0" xfId="0" applyNumberFormat="1" applyFont="1" applyAlignment="1" applyProtection="1">
      <alignment horizontal="left" vertical="center" wrapText="1"/>
    </xf>
    <xf numFmtId="44" fontId="0" fillId="0" borderId="0" xfId="0" applyNumberFormat="1" applyAlignment="1" applyProtection="1">
      <alignment horizontal="left" vertical="center" wrapText="1"/>
    </xf>
    <xf numFmtId="0" fontId="0" fillId="0" borderId="0" xfId="0" applyAlignment="1" applyProtection="1"/>
    <xf numFmtId="0" fontId="0" fillId="0" borderId="0" xfId="0" applyAlignment="1" applyProtection="1">
      <alignment vertical="top"/>
    </xf>
    <xf numFmtId="44" fontId="12" fillId="8" borderId="2" xfId="0" applyNumberFormat="1" applyFont="1" applyFill="1" applyBorder="1" applyAlignment="1" applyProtection="1">
      <alignment horizontal="left" vertical="center"/>
    </xf>
    <xf numFmtId="0" fontId="23" fillId="8" borderId="9" xfId="4" applyBorder="1" applyAlignment="1">
      <alignment horizontal="left" vertical="top" wrapText="1"/>
    </xf>
    <xf numFmtId="0" fontId="15" fillId="8" borderId="0" xfId="6" applyFont="1" applyFill="1" applyBorder="1" applyAlignment="1" applyProtection="1">
      <alignment vertical="center" wrapText="1"/>
    </xf>
    <xf numFmtId="0" fontId="13" fillId="0" borderId="0" xfId="0" applyFont="1" applyAlignment="1" applyProtection="1">
      <alignment vertical="center" wrapText="1"/>
    </xf>
    <xf numFmtId="0" fontId="14" fillId="0" borderId="0" xfId="0" applyFont="1" applyAlignment="1" applyProtection="1">
      <alignment vertical="center" wrapText="1"/>
    </xf>
    <xf numFmtId="0" fontId="0" fillId="0" borderId="0" xfId="0" applyAlignment="1" applyProtection="1">
      <alignment horizontal="right" vertical="center" wrapText="1"/>
    </xf>
    <xf numFmtId="0" fontId="23" fillId="7" borderId="15" xfId="6" applyFont="1" applyFill="1" applyBorder="1" applyAlignment="1" applyProtection="1">
      <alignment horizontal="left" vertical="center" wrapText="1"/>
    </xf>
    <xf numFmtId="17" fontId="20" fillId="7" borderId="15" xfId="7" applyNumberFormat="1" applyFont="1" applyFill="1" applyBorder="1" applyAlignment="1" applyProtection="1">
      <alignment horizontal="center" vertical="center" wrapText="1"/>
    </xf>
    <xf numFmtId="0" fontId="18" fillId="0" borderId="2" xfId="0" applyFont="1" applyBorder="1" applyProtection="1">
      <alignment vertical="center"/>
    </xf>
    <xf numFmtId="0" fontId="18" fillId="0" borderId="2" xfId="0" applyFont="1" applyBorder="1" applyAlignment="1" applyProtection="1">
      <alignment vertical="center" wrapText="1"/>
    </xf>
    <xf numFmtId="0" fontId="18" fillId="0" borderId="2" xfId="0" applyFont="1" applyBorder="1" applyAlignment="1" applyProtection="1">
      <alignment horizontal="left" vertical="center" wrapText="1"/>
    </xf>
    <xf numFmtId="44" fontId="15" fillId="8" borderId="0" xfId="4" applyNumberFormat="1" applyFont="1">
      <alignment horizontal="left" vertical="center" wrapText="1"/>
    </xf>
    <xf numFmtId="44" fontId="18" fillId="0" borderId="2" xfId="1" applyFont="1" applyBorder="1" applyAlignment="1" applyProtection="1">
      <alignment vertical="center" wrapText="1"/>
      <protection locked="0"/>
    </xf>
    <xf numFmtId="44" fontId="16" fillId="0" borderId="2" xfId="1" applyFont="1" applyBorder="1" applyAlignment="1" applyProtection="1">
      <alignment vertical="center" wrapText="1"/>
      <protection locked="0"/>
    </xf>
    <xf numFmtId="44" fontId="18" fillId="0" borderId="2" xfId="1" applyFont="1" applyBorder="1" applyAlignment="1" applyProtection="1">
      <alignment vertical="center"/>
      <protection locked="0"/>
    </xf>
    <xf numFmtId="44" fontId="16" fillId="0" borderId="2" xfId="1" applyFont="1" applyBorder="1" applyAlignment="1" applyProtection="1">
      <alignment vertical="center"/>
      <protection locked="0"/>
    </xf>
    <xf numFmtId="0" fontId="23" fillId="0" borderId="11" xfId="4" applyFill="1" applyBorder="1">
      <alignment horizontal="left" vertical="center" wrapText="1"/>
    </xf>
    <xf numFmtId="0" fontId="4" fillId="0" borderId="0" xfId="0" applyFont="1">
      <alignment vertical="center"/>
      <protection locked="0"/>
    </xf>
    <xf numFmtId="44" fontId="25" fillId="12" borderId="14" xfId="4" applyNumberFormat="1" applyFont="1" applyFill="1" applyBorder="1" applyAlignment="1">
      <alignment horizontal="left" vertical="center"/>
    </xf>
    <xf numFmtId="44" fontId="12" fillId="0" borderId="2" xfId="0" applyNumberFormat="1" applyFont="1" applyBorder="1" applyAlignment="1">
      <alignment horizontal="left" vertical="center" wrapText="1"/>
      <protection locked="0"/>
    </xf>
    <xf numFmtId="44" fontId="12" fillId="0" borderId="5" xfId="0" applyNumberFormat="1" applyFont="1" applyBorder="1" applyAlignment="1">
      <alignment horizontal="left" vertical="center" wrapText="1"/>
      <protection locked="0"/>
    </xf>
    <xf numFmtId="164" fontId="31" fillId="4" borderId="11" xfId="0" applyNumberFormat="1" applyFont="1" applyFill="1" applyBorder="1" applyAlignment="1" applyProtection="1">
      <alignment horizontal="left" vertical="center" wrapText="1" indent="1"/>
    </xf>
    <xf numFmtId="0" fontId="39" fillId="6" borderId="2" xfId="9" applyFont="1" applyFill="1" applyBorder="1" applyProtection="1">
      <alignment vertical="center"/>
    </xf>
    <xf numFmtId="0" fontId="39" fillId="0" borderId="2" xfId="9" applyFont="1" applyBorder="1" applyProtection="1">
      <alignment vertical="center"/>
    </xf>
    <xf numFmtId="0" fontId="39" fillId="0" borderId="2" xfId="9" applyFont="1" applyBorder="1" applyAlignment="1" applyProtection="1">
      <alignment vertical="center" wrapText="1"/>
    </xf>
    <xf numFmtId="0" fontId="39" fillId="6" borderId="2" xfId="9" applyFont="1" applyFill="1" applyBorder="1" applyAlignment="1" applyProtection="1">
      <alignment vertical="center" wrapText="1"/>
    </xf>
    <xf numFmtId="0" fontId="15" fillId="8" borderId="0" xfId="4" applyFont="1" applyAlignment="1">
      <alignment horizontal="right" vertical="center" wrapText="1"/>
    </xf>
    <xf numFmtId="44" fontId="0" fillId="6" borderId="6" xfId="0" applyNumberFormat="1" applyFill="1" applyBorder="1" applyProtection="1">
      <alignment vertical="center"/>
    </xf>
    <xf numFmtId="44" fontId="0" fillId="6" borderId="10" xfId="0" applyNumberFormat="1" applyFill="1" applyBorder="1" applyProtection="1">
      <alignment vertical="center"/>
    </xf>
    <xf numFmtId="44" fontId="0" fillId="8" borderId="2" xfId="0" applyNumberFormat="1" applyFill="1" applyBorder="1" applyProtection="1">
      <alignment vertical="center"/>
    </xf>
    <xf numFmtId="44" fontId="0" fillId="6" borderId="2" xfId="0" applyNumberFormat="1" applyFill="1" applyBorder="1" applyProtection="1">
      <alignment vertical="center"/>
    </xf>
    <xf numFmtId="44" fontId="0" fillId="6" borderId="4" xfId="0" applyNumberFormat="1" applyFill="1" applyBorder="1" applyProtection="1">
      <alignment vertical="center"/>
    </xf>
    <xf numFmtId="44" fontId="0" fillId="6" borderId="5" xfId="0" applyNumberFormat="1" applyFill="1" applyBorder="1" applyProtection="1">
      <alignment vertical="center"/>
    </xf>
    <xf numFmtId="44" fontId="0" fillId="6" borderId="11" xfId="0" applyNumberFormat="1" applyFill="1" applyBorder="1" applyProtection="1">
      <alignment vertical="center"/>
    </xf>
    <xf numFmtId="44" fontId="24" fillId="4" borderId="0" xfId="0" applyNumberFormat="1" applyFont="1" applyFill="1" applyProtection="1">
      <alignment vertical="center"/>
    </xf>
    <xf numFmtId="44" fontId="24" fillId="12" borderId="16" xfId="4" applyNumberFormat="1" applyFont="1" applyFill="1" applyBorder="1" applyAlignment="1">
      <alignment horizontal="left" vertical="center"/>
    </xf>
    <xf numFmtId="0" fontId="3" fillId="0" borderId="0" xfId="0" applyFont="1">
      <alignment vertical="center"/>
      <protection locked="0"/>
    </xf>
    <xf numFmtId="0" fontId="25" fillId="4" borderId="7" xfId="6" applyFont="1" applyFill="1">
      <alignment vertical="center"/>
    </xf>
    <xf numFmtId="0" fontId="24" fillId="4" borderId="0" xfId="4" applyFont="1" applyFill="1">
      <alignment horizontal="left" vertical="center" wrapText="1"/>
    </xf>
    <xf numFmtId="0" fontId="24" fillId="4" borderId="0" xfId="4" applyFont="1" applyFill="1" applyAlignment="1">
      <alignment vertical="center" wrapText="1"/>
    </xf>
    <xf numFmtId="0" fontId="23" fillId="4" borderId="0" xfId="4" applyFill="1" applyAlignment="1">
      <alignment vertical="center" wrapText="1"/>
    </xf>
    <xf numFmtId="0" fontId="24" fillId="4" borderId="0" xfId="4" applyFont="1" applyFill="1" applyAlignment="1">
      <alignment horizontal="left" vertical="center"/>
    </xf>
    <xf numFmtId="0" fontId="25" fillId="4" borderId="0" xfId="3" applyAlignment="1">
      <alignment vertical="center"/>
    </xf>
    <xf numFmtId="44" fontId="25" fillId="12" borderId="0" xfId="0" applyNumberFormat="1" applyFont="1" applyFill="1" applyProtection="1">
      <alignment vertical="center"/>
    </xf>
    <xf numFmtId="44" fontId="25" fillId="4" borderId="2" xfId="0" applyNumberFormat="1" applyFont="1" applyFill="1" applyBorder="1" applyAlignment="1" applyProtection="1">
      <alignment horizontal="left" vertical="center" wrapText="1"/>
    </xf>
    <xf numFmtId="165" fontId="12" fillId="0" borderId="2" xfId="0" applyNumberFormat="1" applyFont="1" applyBorder="1" applyAlignment="1">
      <alignment horizontal="left" vertical="center"/>
      <protection locked="0"/>
    </xf>
    <xf numFmtId="10" fontId="12" fillId="6" borderId="2" xfId="2" applyNumberFormat="1" applyFont="1" applyFill="1" applyBorder="1" applyAlignment="1" applyProtection="1">
      <alignment horizontal="left" vertical="center"/>
    </xf>
    <xf numFmtId="165" fontId="12" fillId="0" borderId="8" xfId="0" applyNumberFormat="1" applyFont="1" applyBorder="1" applyAlignment="1">
      <alignment horizontal="left" vertical="center"/>
      <protection locked="0"/>
    </xf>
    <xf numFmtId="0" fontId="2" fillId="0" borderId="0" xfId="0" applyFont="1">
      <alignment vertical="center"/>
      <protection locked="0"/>
    </xf>
    <xf numFmtId="0" fontId="1" fillId="0" borderId="0" xfId="0" applyFont="1">
      <alignment vertical="center"/>
      <protection locked="0"/>
    </xf>
    <xf numFmtId="0" fontId="23" fillId="8" borderId="11" xfId="4" applyBorder="1" applyAlignment="1">
      <alignment horizontal="left" vertical="top" wrapText="1"/>
    </xf>
    <xf numFmtId="0" fontId="0" fillId="0" borderId="18" xfId="0" applyBorder="1" applyAlignment="1">
      <alignment horizontal="left" vertical="center" wrapText="1"/>
      <protection locked="0"/>
    </xf>
    <xf numFmtId="49" fontId="0" fillId="0" borderId="11" xfId="0" applyNumberFormat="1" applyBorder="1" applyAlignment="1">
      <alignment horizontal="left" vertical="center" wrapText="1"/>
      <protection locked="0"/>
    </xf>
    <xf numFmtId="9" fontId="0" fillId="0" borderId="11" xfId="1" applyNumberFormat="1" applyFont="1" applyBorder="1" applyAlignment="1" applyProtection="1">
      <alignment horizontal="left" vertical="center"/>
      <protection locked="0"/>
    </xf>
    <xf numFmtId="44" fontId="0" fillId="0" borderId="11" xfId="2" applyNumberFormat="1" applyFont="1" applyBorder="1" applyAlignment="1" applyProtection="1">
      <alignment horizontal="left" vertical="center"/>
      <protection locked="0"/>
    </xf>
    <xf numFmtId="9" fontId="0" fillId="0" borderId="11" xfId="2" applyFont="1" applyBorder="1" applyAlignment="1" applyProtection="1">
      <alignment horizontal="left" vertical="center"/>
      <protection locked="0"/>
    </xf>
    <xf numFmtId="44" fontId="0" fillId="0" borderId="11" xfId="1" applyFont="1" applyBorder="1" applyAlignment="1" applyProtection="1">
      <alignment horizontal="left" vertical="center"/>
      <protection locked="0"/>
    </xf>
    <xf numFmtId="1" fontId="0" fillId="0" borderId="11" xfId="1" applyNumberFormat="1" applyFont="1" applyBorder="1" applyAlignment="1" applyProtection="1">
      <alignment horizontal="left" vertical="center"/>
      <protection locked="0"/>
    </xf>
    <xf numFmtId="44" fontId="0" fillId="5" borderId="11" xfId="1" applyFont="1" applyFill="1" applyBorder="1" applyAlignment="1" applyProtection="1">
      <alignment horizontal="left" vertical="center"/>
      <protection locked="0"/>
    </xf>
    <xf numFmtId="44" fontId="0" fillId="8" borderId="11" xfId="0" applyNumberFormat="1" applyFill="1" applyBorder="1">
      <alignment vertical="center"/>
      <protection locked="0"/>
    </xf>
    <xf numFmtId="0" fontId="0" fillId="0" borderId="11" xfId="0" applyBorder="1" applyAlignment="1">
      <alignment horizontal="left" vertical="center" wrapText="1"/>
      <protection locked="0"/>
    </xf>
    <xf numFmtId="0" fontId="26" fillId="4" borderId="20" xfId="0" applyFont="1" applyFill="1" applyBorder="1">
      <alignment vertical="center"/>
      <protection locked="0"/>
    </xf>
    <xf numFmtId="0" fontId="31" fillId="4" borderId="20" xfId="4" applyFont="1" applyFill="1" applyBorder="1" applyAlignment="1">
      <alignment horizontal="right" vertical="center" wrapText="1"/>
    </xf>
    <xf numFmtId="44" fontId="25" fillId="4" borderId="20" xfId="4" applyNumberFormat="1" applyFont="1" applyFill="1" applyBorder="1" applyAlignment="1">
      <alignment horizontal="left" vertical="center"/>
    </xf>
    <xf numFmtId="44" fontId="25" fillId="12" borderId="21" xfId="0" applyNumberFormat="1" applyFont="1" applyFill="1" applyBorder="1">
      <alignment vertical="center"/>
      <protection locked="0"/>
    </xf>
    <xf numFmtId="0" fontId="23" fillId="8" borderId="20" xfId="4" applyBorder="1" applyAlignment="1">
      <alignment horizontal="left" vertical="top" wrapText="1"/>
    </xf>
    <xf numFmtId="0" fontId="23" fillId="7" borderId="20" xfId="4" applyFill="1" applyBorder="1" applyAlignment="1">
      <alignment horizontal="left" vertical="top" wrapText="1"/>
    </xf>
    <xf numFmtId="0" fontId="23" fillId="11" borderId="20" xfId="4" applyFill="1" applyBorder="1" applyAlignment="1">
      <alignment vertical="top" wrapText="1"/>
    </xf>
    <xf numFmtId="0" fontId="24" fillId="12" borderId="15" xfId="4" applyFont="1" applyFill="1" applyBorder="1" applyAlignment="1">
      <alignment vertical="top" wrapText="1"/>
    </xf>
    <xf numFmtId="0" fontId="26" fillId="4" borderId="0" xfId="0" applyFont="1" applyFill="1">
      <alignment vertical="center"/>
      <protection locked="0"/>
    </xf>
    <xf numFmtId="44" fontId="0" fillId="10" borderId="11" xfId="1" applyFont="1" applyFill="1" applyBorder="1" applyAlignment="1" applyProtection="1">
      <alignment horizontal="left" vertical="center"/>
      <protection locked="0"/>
    </xf>
    <xf numFmtId="2" fontId="0" fillId="0" borderId="11" xfId="2" applyNumberFormat="1" applyFont="1" applyBorder="1" applyAlignment="1" applyProtection="1">
      <alignment horizontal="left" vertical="center"/>
      <protection locked="0"/>
    </xf>
    <xf numFmtId="44" fontId="0" fillId="5" borderId="11" xfId="2" applyNumberFormat="1" applyFont="1" applyFill="1" applyBorder="1" applyAlignment="1" applyProtection="1">
      <alignment horizontal="left" vertical="center"/>
      <protection locked="0"/>
    </xf>
    <xf numFmtId="44" fontId="0" fillId="8" borderId="11" xfId="2" applyNumberFormat="1" applyFont="1" applyFill="1" applyBorder="1" applyAlignment="1" applyProtection="1">
      <alignment horizontal="left" vertical="center"/>
      <protection locked="0"/>
    </xf>
    <xf numFmtId="0" fontId="23" fillId="8" borderId="20" xfId="4" applyBorder="1" applyAlignment="1">
      <alignment vertical="top" wrapText="1"/>
    </xf>
    <xf numFmtId="0" fontId="23" fillId="11" borderId="20" xfId="4" applyFill="1" applyBorder="1" applyAlignment="1">
      <alignment horizontal="left" vertical="top" wrapText="1"/>
    </xf>
    <xf numFmtId="0" fontId="24" fillId="12" borderId="20" xfId="4" applyFont="1" applyFill="1" applyBorder="1" applyAlignment="1">
      <alignment horizontal="left" vertical="top" wrapText="1"/>
    </xf>
    <xf numFmtId="49" fontId="26" fillId="4" borderId="0" xfId="1" applyNumberFormat="1" applyFont="1" applyFill="1" applyBorder="1" applyAlignment="1" applyProtection="1">
      <alignment horizontal="left" vertical="center"/>
      <protection locked="0"/>
    </xf>
    <xf numFmtId="44" fontId="26" fillId="4" borderId="20" xfId="1" applyFont="1" applyFill="1" applyBorder="1" applyAlignment="1" applyProtection="1">
      <alignment horizontal="left" vertical="center"/>
      <protection locked="0"/>
    </xf>
    <xf numFmtId="0" fontId="31" fillId="4" borderId="20" xfId="4" applyFont="1" applyFill="1" applyBorder="1" applyAlignment="1">
      <alignment horizontal="right" vertical="center" wrapText="1" indent="1"/>
    </xf>
    <xf numFmtId="44" fontId="25" fillId="4" borderId="20" xfId="2" applyNumberFormat="1" applyFont="1" applyFill="1" applyBorder="1" applyAlignment="1" applyProtection="1">
      <alignment horizontal="left" vertical="center"/>
      <protection locked="0"/>
    </xf>
    <xf numFmtId="44" fontId="25" fillId="12" borderId="20" xfId="2" applyNumberFormat="1" applyFont="1" applyFill="1" applyBorder="1" applyAlignment="1" applyProtection="1">
      <alignment horizontal="left" vertical="center"/>
      <protection locked="0"/>
    </xf>
    <xf numFmtId="2" fontId="0" fillId="0" borderId="18" xfId="2" applyNumberFormat="1" applyFont="1" applyBorder="1" applyAlignment="1" applyProtection="1">
      <alignment horizontal="left" vertical="center"/>
      <protection locked="0"/>
    </xf>
    <xf numFmtId="49" fontId="0" fillId="10" borderId="22" xfId="1" applyNumberFormat="1" applyFont="1" applyFill="1" applyBorder="1" applyAlignment="1" applyProtection="1">
      <alignment horizontal="left" vertical="center"/>
      <protection locked="0"/>
    </xf>
    <xf numFmtId="44" fontId="0" fillId="10" borderId="22" xfId="1" applyFont="1" applyFill="1" applyBorder="1" applyAlignment="1" applyProtection="1">
      <alignment horizontal="left" vertical="center"/>
      <protection locked="0"/>
    </xf>
    <xf numFmtId="44" fontId="0" fillId="0" borderId="18" xfId="1" applyFont="1" applyBorder="1" applyAlignment="1" applyProtection="1">
      <alignment horizontal="left" vertical="center"/>
      <protection locked="0"/>
    </xf>
    <xf numFmtId="44" fontId="0" fillId="0" borderId="11" xfId="0" applyNumberFormat="1" applyBorder="1" applyAlignment="1">
      <alignment horizontal="left" vertical="center"/>
      <protection locked="0"/>
    </xf>
    <xf numFmtId="0" fontId="0" fillId="0" borderId="11" xfId="0" applyBorder="1" applyAlignment="1">
      <alignment horizontal="left" vertical="center"/>
      <protection locked="0"/>
    </xf>
    <xf numFmtId="44" fontId="0" fillId="8" borderId="11" xfId="1" applyFont="1" applyFill="1" applyBorder="1" applyAlignment="1" applyProtection="1">
      <alignment horizontal="left" vertical="center"/>
      <protection locked="0"/>
    </xf>
    <xf numFmtId="0" fontId="23" fillId="5" borderId="20" xfId="4" applyFill="1" applyBorder="1" applyAlignment="1">
      <alignment horizontal="left" vertical="top" wrapText="1"/>
    </xf>
    <xf numFmtId="0" fontId="31" fillId="4" borderId="0" xfId="4" applyFont="1" applyFill="1">
      <alignment horizontal="left" vertical="center" wrapText="1"/>
    </xf>
    <xf numFmtId="44" fontId="34" fillId="4" borderId="20" xfId="1" applyFont="1" applyFill="1" applyBorder="1" applyAlignment="1" applyProtection="1">
      <alignment horizontal="left" vertical="center"/>
      <protection locked="0"/>
    </xf>
    <xf numFmtId="0" fontId="32" fillId="4" borderId="20" xfId="0" applyFont="1" applyFill="1" applyBorder="1" applyAlignment="1">
      <alignment horizontal="left" vertical="center"/>
      <protection locked="0"/>
    </xf>
    <xf numFmtId="44" fontId="25" fillId="4" borderId="20" xfId="1" applyFont="1" applyFill="1" applyBorder="1" applyAlignment="1" applyProtection="1">
      <alignment horizontal="left" vertical="center"/>
      <protection locked="0"/>
    </xf>
    <xf numFmtId="44" fontId="25" fillId="12" borderId="15" xfId="1" applyFont="1" applyFill="1" applyBorder="1" applyAlignment="1" applyProtection="1">
      <alignment horizontal="left" vertical="center"/>
      <protection locked="0"/>
    </xf>
    <xf numFmtId="44" fontId="0" fillId="5" borderId="11" xfId="0" applyNumberFormat="1" applyFill="1" applyBorder="1" applyAlignment="1">
      <alignment horizontal="left" vertical="center" wrapText="1"/>
      <protection locked="0"/>
    </xf>
    <xf numFmtId="0" fontId="0" fillId="0" borderId="18" xfId="0" applyBorder="1" applyAlignment="1">
      <alignment horizontal="left" vertical="center"/>
      <protection locked="0"/>
    </xf>
    <xf numFmtId="44" fontId="36" fillId="8" borderId="11" xfId="0" applyNumberFormat="1" applyFont="1" applyFill="1" applyBorder="1" applyAlignment="1">
      <alignment horizontal="left" vertical="center"/>
      <protection locked="0"/>
    </xf>
    <xf numFmtId="0" fontId="32" fillId="4" borderId="10" xfId="0" applyFont="1" applyFill="1" applyBorder="1" applyAlignment="1">
      <alignment horizontal="left" vertical="center"/>
      <protection locked="0"/>
    </xf>
    <xf numFmtId="0" fontId="26" fillId="4" borderId="10" xfId="0" applyFont="1" applyFill="1" applyBorder="1" applyAlignment="1">
      <alignment horizontal="left" vertical="center" wrapText="1"/>
      <protection locked="0"/>
    </xf>
    <xf numFmtId="0" fontId="31" fillId="4" borderId="10" xfId="4" applyFont="1" applyFill="1" applyBorder="1" applyAlignment="1">
      <alignment horizontal="right" vertical="center" wrapText="1"/>
    </xf>
    <xf numFmtId="44" fontId="25" fillId="4" borderId="10" xfId="4" applyNumberFormat="1" applyFont="1" applyFill="1" applyBorder="1" applyAlignment="1">
      <alignment horizontal="left" vertical="center"/>
    </xf>
    <xf numFmtId="44" fontId="25" fillId="12" borderId="6" xfId="4" applyNumberFormat="1" applyFont="1" applyFill="1" applyBorder="1" applyAlignment="1">
      <alignment horizontal="left" vertical="center"/>
    </xf>
    <xf numFmtId="0" fontId="40" fillId="0" borderId="11" xfId="0" applyFont="1" applyBorder="1" applyAlignment="1">
      <alignment horizontal="left" vertical="center" wrapText="1"/>
      <protection locked="0"/>
    </xf>
    <xf numFmtId="44" fontId="33" fillId="4" borderId="20" xfId="1" applyFont="1" applyFill="1" applyBorder="1" applyAlignment="1" applyProtection="1">
      <alignment horizontal="left" vertical="center"/>
      <protection locked="0"/>
    </xf>
    <xf numFmtId="9" fontId="40" fillId="0" borderId="11" xfId="1" applyNumberFormat="1" applyFont="1" applyBorder="1" applyAlignment="1" applyProtection="1">
      <alignment horizontal="left" vertical="center"/>
      <protection locked="0"/>
    </xf>
    <xf numFmtId="0" fontId="41" fillId="4" borderId="20" xfId="0" applyFont="1" applyFill="1" applyBorder="1">
      <alignment vertical="center"/>
      <protection locked="0"/>
    </xf>
    <xf numFmtId="0" fontId="12" fillId="0" borderId="11" xfId="0" applyFont="1" applyBorder="1" applyAlignment="1">
      <alignment horizontal="left" vertical="center"/>
      <protection locked="0"/>
    </xf>
    <xf numFmtId="44" fontId="16" fillId="0" borderId="11" xfId="0" applyNumberFormat="1" applyFont="1" applyBorder="1" applyAlignment="1">
      <alignment horizontal="left" vertical="center"/>
      <protection locked="0"/>
    </xf>
    <xf numFmtId="1" fontId="12" fillId="0" borderId="11" xfId="0" applyNumberFormat="1" applyFont="1" applyBorder="1" applyAlignment="1">
      <alignment horizontal="left" vertical="center"/>
      <protection locked="0"/>
    </xf>
    <xf numFmtId="0" fontId="12" fillId="0" borderId="11" xfId="0" applyFont="1" applyBorder="1" applyAlignment="1">
      <alignment horizontal="left" vertical="center" wrapText="1"/>
      <protection locked="0"/>
    </xf>
    <xf numFmtId="0" fontId="12" fillId="0" borderId="18" xfId="0" applyFont="1" applyBorder="1" applyAlignment="1">
      <alignment horizontal="left" vertical="center"/>
      <protection locked="0"/>
    </xf>
    <xf numFmtId="0" fontId="12" fillId="0" borderId="18" xfId="0" applyFont="1" applyBorder="1" applyAlignment="1">
      <alignment horizontal="left" vertical="center" wrapText="1"/>
      <protection locked="0"/>
    </xf>
    <xf numFmtId="44" fontId="0" fillId="8" borderId="11" xfId="0" applyNumberFormat="1" applyFill="1" applyBorder="1" applyAlignment="1">
      <alignment horizontal="left" vertical="center" wrapText="1"/>
      <protection locked="0"/>
    </xf>
    <xf numFmtId="0" fontId="32" fillId="4" borderId="23" xfId="0" applyFont="1" applyFill="1" applyBorder="1" applyAlignment="1">
      <alignment horizontal="left" vertical="center"/>
      <protection locked="0"/>
    </xf>
    <xf numFmtId="0" fontId="41" fillId="4" borderId="24" xfId="0" applyFont="1" applyFill="1" applyBorder="1" applyAlignment="1">
      <alignment horizontal="left" vertical="center"/>
      <protection locked="0"/>
    </xf>
    <xf numFmtId="44" fontId="32" fillId="4" borderId="24" xfId="1" applyFont="1" applyFill="1" applyBorder="1" applyAlignment="1" applyProtection="1">
      <alignment horizontal="left" vertical="center"/>
      <protection locked="0"/>
    </xf>
    <xf numFmtId="0" fontId="31" fillId="4" borderId="24" xfId="4" applyFont="1" applyFill="1" applyBorder="1" applyAlignment="1">
      <alignment horizontal="right" vertical="center" wrapText="1"/>
    </xf>
    <xf numFmtId="44" fontId="25" fillId="4" borderId="24" xfId="4" applyNumberFormat="1" applyFont="1" applyFill="1" applyBorder="1" applyAlignment="1">
      <alignment horizontal="left" vertical="center"/>
    </xf>
    <xf numFmtId="44" fontId="25" fillId="12" borderId="25" xfId="4" applyNumberFormat="1" applyFont="1" applyFill="1" applyBorder="1">
      <alignment horizontal="left" vertical="center" wrapText="1"/>
    </xf>
    <xf numFmtId="44" fontId="0" fillId="0" borderId="11" xfId="0" applyNumberFormat="1" applyBorder="1" applyAlignment="1">
      <alignment horizontal="left" vertical="center" wrapText="1"/>
      <protection locked="0"/>
    </xf>
    <xf numFmtId="0" fontId="24" fillId="12" borderId="15" xfId="4" applyFont="1" applyFill="1" applyBorder="1" applyAlignment="1">
      <alignment horizontal="left" vertical="top" wrapText="1"/>
    </xf>
    <xf numFmtId="0" fontId="32" fillId="4" borderId="27" xfId="0" applyFont="1" applyFill="1" applyBorder="1" applyAlignment="1">
      <alignment horizontal="left" vertical="center"/>
      <protection locked="0"/>
    </xf>
    <xf numFmtId="0" fontId="32" fillId="4" borderId="26" xfId="0" applyFont="1" applyFill="1" applyBorder="1" applyAlignment="1">
      <alignment horizontal="left" vertical="center"/>
      <protection locked="0"/>
    </xf>
    <xf numFmtId="0" fontId="42" fillId="4" borderId="26" xfId="4" applyFont="1" applyFill="1" applyBorder="1" applyAlignment="1">
      <alignment horizontal="right" vertical="center" wrapText="1"/>
    </xf>
    <xf numFmtId="44" fontId="25" fillId="4" borderId="26" xfId="4" applyNumberFormat="1" applyFont="1" applyFill="1" applyBorder="1" applyAlignment="1">
      <alignment horizontal="left" vertical="center"/>
    </xf>
    <xf numFmtId="44" fontId="25" fillId="12" borderId="21" xfId="1" applyFont="1" applyFill="1" applyBorder="1" applyAlignment="1" applyProtection="1">
      <alignment horizontal="left" vertical="center"/>
      <protection locked="0"/>
    </xf>
    <xf numFmtId="0" fontId="0" fillId="0" borderId="11" xfId="0" applyBorder="1" applyAlignment="1">
      <alignment vertical="center" wrapText="1"/>
      <protection locked="0"/>
    </xf>
    <xf numFmtId="0" fontId="32" fillId="4" borderId="0" xfId="0" applyFont="1" applyFill="1" applyAlignment="1">
      <alignment horizontal="left" vertical="center" wrapText="1"/>
      <protection locked="0"/>
    </xf>
    <xf numFmtId="0" fontId="32" fillId="4" borderId="20" xfId="0" applyFont="1" applyFill="1" applyBorder="1" applyAlignment="1">
      <alignment horizontal="left" vertical="center" wrapText="1"/>
      <protection locked="0"/>
    </xf>
    <xf numFmtId="0" fontId="41" fillId="4" borderId="20" xfId="0" applyFont="1" applyFill="1" applyBorder="1" applyAlignment="1">
      <alignment horizontal="left" vertical="center" wrapText="1"/>
      <protection locked="0"/>
    </xf>
    <xf numFmtId="44" fontId="25" fillId="12" borderId="20" xfId="4" applyNumberFormat="1" applyFont="1" applyFill="1" applyBorder="1">
      <alignment horizontal="left" vertical="center" wrapText="1"/>
    </xf>
    <xf numFmtId="0" fontId="18" fillId="0" borderId="11" xfId="4" applyNumberFormat="1" applyFont="1" applyFill="1" applyBorder="1">
      <alignment horizontal="left" vertical="center" wrapText="1"/>
    </xf>
    <xf numFmtId="1" fontId="18" fillId="0" borderId="11" xfId="4" applyNumberFormat="1" applyFont="1" applyFill="1" applyBorder="1">
      <alignment horizontal="left" vertical="center" wrapText="1"/>
    </xf>
    <xf numFmtId="1" fontId="27" fillId="0" borderId="11" xfId="6" applyNumberFormat="1" applyFont="1" applyFill="1" applyBorder="1" applyAlignment="1" applyProtection="1">
      <alignment horizontal="left" vertical="center"/>
      <protection locked="0"/>
    </xf>
    <xf numFmtId="1" fontId="18" fillId="0" borderId="11" xfId="4" applyNumberFormat="1" applyFont="1" applyFill="1" applyBorder="1" applyAlignment="1">
      <alignment horizontal="left" vertical="center"/>
    </xf>
    <xf numFmtId="0" fontId="23" fillId="0" borderId="20" xfId="4" applyFill="1" applyBorder="1" applyAlignment="1">
      <alignment horizontal="left" vertical="top" wrapText="1"/>
    </xf>
    <xf numFmtId="44" fontId="0" fillId="0" borderId="5" xfId="0" applyNumberFormat="1" applyBorder="1" applyAlignment="1">
      <alignment horizontal="left" vertical="center"/>
      <protection locked="0"/>
    </xf>
    <xf numFmtId="0" fontId="18" fillId="0" borderId="5" xfId="4" applyNumberFormat="1" applyFont="1" applyFill="1" applyBorder="1">
      <alignment horizontal="left" vertical="center" wrapText="1"/>
    </xf>
    <xf numFmtId="1" fontId="18" fillId="0" borderId="18" xfId="4" applyNumberFormat="1" applyFont="1" applyFill="1" applyBorder="1">
      <alignment horizontal="left" vertical="center" wrapText="1"/>
    </xf>
    <xf numFmtId="44" fontId="0" fillId="5" borderId="19" xfId="0" applyNumberFormat="1" applyFill="1" applyBorder="1" applyAlignment="1">
      <alignment horizontal="left" vertical="center" wrapText="1"/>
      <protection locked="0"/>
    </xf>
    <xf numFmtId="44" fontId="0" fillId="5" borderId="18" xfId="0" applyNumberFormat="1" applyFill="1" applyBorder="1" applyAlignment="1">
      <alignment horizontal="left" vertical="center" wrapText="1"/>
      <protection locked="0"/>
    </xf>
    <xf numFmtId="1" fontId="0" fillId="0" borderId="11" xfId="0" applyNumberFormat="1" applyBorder="1" applyAlignment="1">
      <alignment horizontal="left" vertical="center"/>
      <protection locked="0"/>
    </xf>
    <xf numFmtId="0" fontId="15" fillId="0" borderId="11" xfId="4" applyFont="1" applyFill="1" applyBorder="1" applyAlignment="1">
      <alignment horizontal="left" vertical="center"/>
    </xf>
    <xf numFmtId="44" fontId="15" fillId="0" borderId="11" xfId="4" applyNumberFormat="1" applyFont="1" applyFill="1" applyBorder="1" applyAlignment="1">
      <alignment horizontal="left" vertical="center"/>
    </xf>
    <xf numFmtId="0" fontId="23" fillId="0" borderId="18" xfId="6" applyFont="1" applyFill="1" applyBorder="1" applyAlignment="1" applyProtection="1">
      <alignment vertical="center" wrapText="1"/>
      <protection locked="0"/>
    </xf>
    <xf numFmtId="0" fontId="31" fillId="4" borderId="27" xfId="4" applyFont="1" applyFill="1" applyBorder="1" applyAlignment="1">
      <alignment horizontal="left" vertical="center"/>
    </xf>
    <xf numFmtId="0" fontId="31" fillId="4" borderId="26" xfId="4" applyFont="1" applyFill="1" applyBorder="1" applyAlignment="1">
      <alignment horizontal="right" vertical="center" wrapText="1"/>
    </xf>
    <xf numFmtId="0" fontId="25" fillId="4" borderId="26" xfId="4" applyFont="1" applyFill="1" applyBorder="1" applyAlignment="1">
      <alignment horizontal="right" vertical="center" wrapText="1"/>
    </xf>
    <xf numFmtId="44" fontId="0" fillId="5" borderId="11" xfId="0" applyNumberFormat="1" applyFill="1" applyBorder="1" applyAlignment="1">
      <alignment horizontal="left" vertical="center"/>
      <protection locked="0"/>
    </xf>
    <xf numFmtId="1" fontId="0" fillId="0" borderId="11" xfId="0" applyNumberFormat="1" applyBorder="1">
      <alignment vertical="center"/>
      <protection locked="0"/>
    </xf>
    <xf numFmtId="44" fontId="18" fillId="0" borderId="11" xfId="4" applyNumberFormat="1" applyFont="1" applyFill="1" applyBorder="1" applyAlignment="1">
      <alignment horizontal="left" vertical="center"/>
    </xf>
    <xf numFmtId="49" fontId="18" fillId="0" borderId="11" xfId="4" applyNumberFormat="1" applyFont="1" applyFill="1" applyBorder="1" applyAlignment="1">
      <alignment horizontal="left" vertical="center"/>
    </xf>
    <xf numFmtId="49" fontId="0" fillId="0" borderId="11" xfId="0" applyNumberFormat="1" applyBorder="1">
      <alignment vertical="center"/>
      <protection locked="0"/>
    </xf>
    <xf numFmtId="44" fontId="0" fillId="8" borderId="11" xfId="0" applyNumberFormat="1" applyFill="1" applyBorder="1" applyAlignment="1">
      <alignment horizontal="left" vertical="center"/>
      <protection locked="0"/>
    </xf>
    <xf numFmtId="0" fontId="32" fillId="4" borderId="0" xfId="0" applyFont="1" applyFill="1" applyAlignment="1">
      <alignment horizontal="left" vertical="center"/>
      <protection locked="0"/>
    </xf>
    <xf numFmtId="0" fontId="31" fillId="4" borderId="20" xfId="4" applyFont="1" applyFill="1" applyBorder="1" applyAlignment="1">
      <alignment horizontal="right" vertical="center"/>
    </xf>
    <xf numFmtId="0" fontId="43" fillId="9" borderId="0" xfId="6" applyFont="1" applyBorder="1" applyAlignment="1" applyProtection="1">
      <alignment vertical="center" wrapText="1"/>
    </xf>
    <xf numFmtId="0" fontId="12" fillId="0" borderId="0" xfId="0" applyFont="1" applyAlignment="1">
      <alignment vertical="center" wrapText="1"/>
      <protection locked="0"/>
    </xf>
    <xf numFmtId="0" fontId="12" fillId="0" borderId="0" xfId="0" applyFont="1" applyAlignment="1">
      <alignment wrapText="1"/>
      <protection locked="0"/>
    </xf>
    <xf numFmtId="0" fontId="12" fillId="10" borderId="0" xfId="0" applyFont="1" applyFill="1" applyAlignment="1">
      <alignment vertical="center" wrapText="1"/>
      <protection locked="0"/>
    </xf>
    <xf numFmtId="0" fontId="25" fillId="4" borderId="0" xfId="3" applyAlignment="1">
      <alignment horizontal="left"/>
    </xf>
    <xf numFmtId="0" fontId="15" fillId="9" borderId="2" xfId="6" applyFont="1" applyBorder="1" applyAlignment="1" applyProtection="1">
      <alignment vertical="center"/>
    </xf>
    <xf numFmtId="0" fontId="23" fillId="8" borderId="6" xfId="4" applyBorder="1" applyAlignment="1">
      <alignment horizontal="left" vertical="center"/>
    </xf>
    <xf numFmtId="0" fontId="13" fillId="0" borderId="6" xfId="0" applyFont="1" applyBorder="1" applyAlignment="1">
      <alignment vertical="center"/>
      <protection locked="0"/>
    </xf>
    <xf numFmtId="0" fontId="23" fillId="8" borderId="2" xfId="4" applyBorder="1" applyAlignment="1">
      <alignment horizontal="left" vertical="center"/>
    </xf>
    <xf numFmtId="0" fontId="13" fillId="0" borderId="2" xfId="0" applyFont="1" applyBorder="1" applyAlignment="1">
      <alignment vertical="center"/>
      <protection locked="0"/>
    </xf>
    <xf numFmtId="0" fontId="23" fillId="8" borderId="5" xfId="4" applyBorder="1" applyAlignment="1">
      <alignment horizontal="left" vertical="center"/>
    </xf>
    <xf numFmtId="0" fontId="13" fillId="0" borderId="5" xfId="0" applyFont="1" applyBorder="1" applyAlignment="1">
      <alignment vertical="center"/>
      <protection locked="0"/>
    </xf>
    <xf numFmtId="0" fontId="23" fillId="8" borderId="11" xfId="4" applyBorder="1" applyAlignment="1">
      <alignment horizontal="left" vertical="center"/>
    </xf>
    <xf numFmtId="10" fontId="13" fillId="0" borderId="17" xfId="0" applyNumberFormat="1" applyFont="1" applyBorder="1" applyAlignment="1">
      <alignment vertical="center"/>
      <protection locked="0"/>
    </xf>
    <xf numFmtId="0" fontId="23" fillId="8" borderId="2" xfId="4" applyBorder="1" applyAlignment="1">
      <alignment horizontal="left" vertical="center" wrapText="1"/>
    </xf>
  </cellXfs>
  <cellStyles count="10">
    <cellStyle name="Currency" xfId="1" builtinId="4"/>
    <cellStyle name="Heading 1" xfId="6" builtinId="16" customBuiltin="1"/>
    <cellStyle name="Heading 2" xfId="4" builtinId="17" customBuiltin="1"/>
    <cellStyle name="Heading 3" xfId="8" builtinId="18" customBuiltin="1"/>
    <cellStyle name="Heading 4" xfId="7" builtinId="19"/>
    <cellStyle name="Hyperlink" xfId="9" builtinId="8"/>
    <cellStyle name="Normal" xfId="0" builtinId="0" customBuiltin="1"/>
    <cellStyle name="Percent" xfId="2" builtinId="5"/>
    <cellStyle name="Title" xfId="3" builtinId="15" customBuiltin="1"/>
    <cellStyle name="Total" xfId="5" builtinId="25" customBuiltin="1"/>
  </cellStyles>
  <dxfs count="176">
    <dxf>
      <alignment textRotation="0" wrapText="0" indent="0" justifyLastLine="0" shrinkToFit="0" readingOrder="0"/>
      <protection locked="1" hidden="0"/>
    </dxf>
    <dxf>
      <font>
        <b/>
        <i val="0"/>
        <strike val="0"/>
        <condense val="0"/>
        <extend val="0"/>
        <outline val="0"/>
        <shadow val="0"/>
        <u val="none"/>
        <vertAlign val="baseline"/>
        <sz val="12"/>
        <color auto="1"/>
        <name val="Arial"/>
        <family val="2"/>
        <scheme val="none"/>
      </font>
      <alignment textRotation="0" wrapText="0" indent="0" justifyLastLine="0" shrinkToFit="0" readingOrder="0"/>
      <border diagonalUp="0" diagonalDown="0" outline="0">
        <left style="hair">
          <color indexed="64"/>
        </left>
        <right style="hair">
          <color indexed="64"/>
        </right>
        <top/>
        <bottom/>
      </border>
      <protection locked="1" hidden="0"/>
    </dxf>
    <dxf>
      <font>
        <b/>
        <i val="0"/>
        <strike val="0"/>
        <condense val="0"/>
        <extend val="0"/>
        <outline val="0"/>
        <shadow val="0"/>
        <u val="none"/>
        <vertAlign val="baseline"/>
        <sz val="12"/>
        <color theme="1"/>
        <name val="Arial"/>
        <family val="2"/>
        <scheme val="none"/>
      </font>
      <alignment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0" hidden="0"/>
    </dxf>
    <dxf>
      <alignment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vertical/>
        <horizontal/>
      </border>
      <protection locked="0"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font>
        <strike val="0"/>
        <outline val="0"/>
        <shadow val="0"/>
        <u val="none"/>
        <vertAlign val="baseline"/>
        <name val="Arial"/>
        <family val="2"/>
        <scheme val="none"/>
      </font>
      <protection locked="1" hidden="0"/>
    </dxf>
    <dxf>
      <border outline="0">
        <top style="hair">
          <color indexed="64"/>
        </top>
        <bottom style="double">
          <color indexed="64"/>
        </bottom>
      </border>
    </dxf>
    <dxf>
      <font>
        <b val="0"/>
        <i val="0"/>
        <strike val="0"/>
        <condense val="0"/>
        <extend val="0"/>
        <outline val="0"/>
        <shadow val="0"/>
        <u val="none"/>
        <vertAlign val="baseline"/>
        <sz val="11"/>
        <color auto="1"/>
        <name val="Arial"/>
        <family val="2"/>
        <scheme val="none"/>
      </font>
      <numFmt numFmtId="22" formatCode="mmm\-yy"/>
      <alignment horizontal="general" vertical="center" textRotation="0" wrapText="0" indent="0" justifyLastLine="0" shrinkToFit="0" readingOrder="0"/>
      <protection locked="1" hidden="0"/>
    </dxf>
    <dxf>
      <font>
        <b/>
        <i val="0"/>
        <strike val="0"/>
        <condense val="0"/>
        <extend val="0"/>
        <outline val="0"/>
        <shadow val="0"/>
        <u val="none"/>
        <vertAlign val="baseline"/>
        <sz val="11"/>
        <color auto="1"/>
        <name val="Arial"/>
        <family val="2"/>
        <scheme val="none"/>
      </font>
      <numFmt numFmtId="22" formatCode="mmm\-yy"/>
      <fill>
        <patternFill patternType="solid">
          <fgColor indexed="64"/>
          <bgColor theme="5" tint="0.79998168889431442"/>
        </patternFill>
      </fill>
      <alignment horizontal="center" vertical="center" textRotation="0" wrapText="1" indent="0" justifyLastLine="0" shrinkToFit="0" readingOrder="0"/>
      <border diagonalUp="0" diagonalDown="0">
        <left style="hair">
          <color indexed="64"/>
        </left>
        <right style="hair">
          <color indexed="64"/>
        </right>
        <top/>
        <bottom/>
      </border>
      <protection locked="1" hidden="0"/>
    </dxf>
    <dxf>
      <font>
        <strike val="0"/>
        <outline val="0"/>
        <shadow val="0"/>
        <u val="none"/>
        <vertAlign val="baseline"/>
        <sz val="11"/>
        <color theme="1"/>
        <name val="Arial"/>
        <family val="2"/>
        <scheme val="none"/>
      </font>
      <alignment horizontal="general" vertical="center" textRotation="0" wrapText="1" indent="0" justifyLastLine="0" shrinkToFit="0" readingOrder="0"/>
      <protection locked="0" hidden="0"/>
    </dxf>
    <dxf>
      <font>
        <strike val="0"/>
        <outline val="0"/>
        <shadow val="0"/>
        <u val="none"/>
        <vertAlign val="baseline"/>
        <sz val="10"/>
        <color auto="1"/>
        <name val="Arial"/>
        <family val="2"/>
        <scheme val="none"/>
      </font>
      <alignment horizontal="general" vertical="center" textRotation="0" wrapText="1" indent="0" justifyLastLine="0" shrinkToFit="0" readingOrder="0"/>
      <protection locked="1" hidden="0"/>
    </dxf>
    <dxf>
      <border diagonalUp="0" diagonalDown="0">
        <left style="hair">
          <color indexed="64"/>
        </left>
        <right style="hair">
          <color indexed="64"/>
        </right>
        <top style="hair">
          <color indexed="64"/>
        </top>
        <bottom style="hair">
          <color indexed="64"/>
        </bottom>
      </border>
    </dxf>
    <dxf>
      <protection locked="1" hidden="0"/>
    </dxf>
    <dxf>
      <protection locked="1" hidden="0"/>
    </dxf>
    <dxf>
      <font>
        <b/>
        <i val="0"/>
        <strike val="0"/>
        <condense val="0"/>
        <extend val="0"/>
        <outline val="0"/>
        <shadow val="0"/>
        <u val="none"/>
        <vertAlign val="baseline"/>
        <sz val="14"/>
        <color theme="0"/>
        <name val="Arial"/>
        <family val="2"/>
        <scheme val="none"/>
      </font>
      <numFmt numFmtId="34" formatCode="_(&quot;$&quot;* #,##0.00_);_(&quot;$&quot;* \(#,##0.00\);_(&quot;$&quot;* &quot;-&quot;??_);_(@_)"/>
      <fill>
        <patternFill patternType="solid">
          <fgColor indexed="64"/>
          <bgColor theme="9" tint="-0.499984740745262"/>
        </patternFill>
      </fill>
      <border outline="0">
        <left style="hair">
          <color indexed="64"/>
        </left>
      </border>
      <protection locked="1" hidden="0"/>
    </dxf>
    <dxf>
      <font>
        <b/>
        <i val="0"/>
        <strike val="0"/>
        <condense val="0"/>
        <extend val="0"/>
        <outline val="0"/>
        <shadow val="0"/>
        <u val="none"/>
        <vertAlign val="baseline"/>
        <sz val="14"/>
        <color theme="0"/>
        <name val="Arial"/>
        <family val="2"/>
        <scheme val="none"/>
      </font>
      <numFmt numFmtId="34" formatCode="_(&quot;$&quot;* #,##0.00_);_(&quot;$&quot;* \(#,##0.00\);_(&quot;$&quot;* &quot;-&quot;??_);_(@_)"/>
      <fill>
        <patternFill patternType="solid">
          <fgColor indexed="64"/>
          <bgColor theme="3"/>
        </patternFill>
      </fill>
      <alignment horizontal="left" vertical="center" textRotation="0" wrapText="1" indent="0" justifyLastLine="0" shrinkToFit="0" readingOrder="0"/>
      <border diagonalUp="0" diagonalDown="0" outline="0">
        <left style="hair">
          <color indexed="64"/>
        </left>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4" formatCode="0.00%"/>
      <fill>
        <patternFill patternType="solid">
          <fgColor indexed="64"/>
          <bgColor theme="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65" formatCode="&quot;$&quot;#,##0.00"/>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0" hidden="0"/>
    </dxf>
    <dxf>
      <font>
        <b/>
        <i val="0"/>
        <strike val="0"/>
        <condense val="0"/>
        <extend val="0"/>
        <outline val="0"/>
        <shadow val="0"/>
        <u val="none"/>
        <vertAlign val="baseline"/>
        <sz val="14"/>
        <color theme="0"/>
        <name val="Arial"/>
        <family val="2"/>
        <scheme val="none"/>
      </font>
      <numFmt numFmtId="34" formatCode="_(&quot;$&quot;* #,##0.00_);_(&quot;$&quot;* \(#,##0.00\);_(&quot;$&quot;* &quot;-&quot;??_);_(@_)"/>
      <fill>
        <patternFill patternType="solid">
          <fgColor indexed="64"/>
          <bgColor theme="3"/>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4" formatCode="0.00%"/>
      <fill>
        <patternFill patternType="solid">
          <fgColor indexed="64"/>
          <bgColor theme="2"/>
        </patternFill>
      </fill>
      <alignment horizontal="left" vertical="center" textRotation="0" wrapText="0" indent="0" justifyLastLine="0" shrinkToFit="0" readingOrder="0"/>
      <border diagonalUp="0" diagonalDown="0" outline="0">
        <left style="hair">
          <color indexed="64"/>
        </left>
        <right style="hair">
          <color indexed="64"/>
        </right>
        <top style="hair">
          <color indexed="64"/>
        </top>
        <bottom style="hair">
          <color indexed="64"/>
        </bottom>
      </border>
      <protection locked="1" hidden="0"/>
    </dxf>
    <dxf>
      <font>
        <b val="0"/>
        <i val="0"/>
        <strike val="0"/>
        <condense val="0"/>
        <extend val="0"/>
        <outline val="0"/>
        <shadow val="0"/>
        <u val="none"/>
        <vertAlign val="baseline"/>
        <sz val="11"/>
        <color theme="1"/>
        <name val="Arial"/>
        <family val="2"/>
        <scheme val="none"/>
      </font>
      <numFmt numFmtId="165" formatCode="&quot;$&quot;#,##0.00"/>
      <alignment horizontal="left" vertical="center" textRotation="0" wrapText="0" indent="0" justifyLastLine="0" shrinkToFit="0" readingOrder="0"/>
      <border diagonalUp="0" diagonalDown="0" outline="0">
        <left/>
        <right style="hair">
          <color indexed="64"/>
        </right>
        <top style="hair">
          <color indexed="64"/>
        </top>
        <bottom style="hair">
          <color indexed="64"/>
        </bottom>
      </border>
      <protection locked="0" hidden="0"/>
    </dxf>
    <dxf>
      <border outline="0">
        <left style="hair">
          <color indexed="64"/>
        </left>
        <top style="hair">
          <color indexed="64"/>
        </top>
      </border>
    </dxf>
    <dxf>
      <protection locked="1" hidden="0"/>
    </dxf>
    <dxf>
      <border outline="0">
        <bottom style="hair">
          <color indexed="64"/>
        </bottom>
      </border>
    </dxf>
    <dxf>
      <alignment horizontal="left" vertical="top" textRotation="0" wrapText="1" indent="0" justifyLastLine="0" shrinkToFit="0" readingOrder="0"/>
      <border diagonalUp="0" diagonalDown="0">
        <left style="hair">
          <color indexed="64"/>
        </left>
        <right style="hair">
          <color indexed="64"/>
        </right>
        <top/>
        <bottom/>
      </border>
      <protection locked="1" hidden="0"/>
    </dxf>
    <dxf>
      <font>
        <b val="0"/>
        <i val="0"/>
        <strike val="0"/>
        <condense val="0"/>
        <extend val="0"/>
        <outline val="0"/>
        <shadow val="0"/>
        <u val="none"/>
        <vertAlign val="baseline"/>
        <sz val="11"/>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fill>
        <patternFill patternType="solid">
          <fgColor indexed="64"/>
          <bgColor theme="8" tint="0.79998168889431442"/>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strike val="0"/>
        <condense val="0"/>
        <extend val="0"/>
        <outline val="0"/>
        <shadow val="0"/>
        <u val="none"/>
        <vertAlign val="baseline"/>
        <sz val="11"/>
        <color theme="1"/>
        <name val="Arial"/>
        <family val="2"/>
        <scheme val="none"/>
      </font>
      <numFmt numFmtId="166" formatCode="&quot;$&quot;#,##0"/>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style="hair">
          <color indexed="64"/>
        </right>
        <top style="hair">
          <color indexed="64"/>
        </top>
        <bottom style="double">
          <color indexed="64"/>
        </bottom>
        <vertical/>
        <horizontal/>
      </border>
      <protection locked="1" hidden="0"/>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border outline="0">
        <top style="double">
          <color indexed="64"/>
        </top>
      </border>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protection locked="1" hidden="0"/>
    </dxf>
    <dxf>
      <alignment vertical="top" textRotation="0" indent="0" justifyLastLine="0" shrinkToFit="0" readingOrder="0"/>
      <protection locked="1"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1" formatCode="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1" formatCode="0"/>
      <fill>
        <patternFill patternType="none">
          <fgColor indexed="64"/>
          <bgColor indexed="65"/>
        </patternFill>
      </fill>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0" formatCode="@"/>
      <fill>
        <patternFill patternType="none">
          <fgColor indexed="64"/>
          <bgColor indexed="65"/>
        </patternFill>
      </fill>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auto="1"/>
        <name val="Arial"/>
        <family val="2"/>
        <scheme val="none"/>
      </font>
      <numFmt numFmtId="34" formatCode="_(&quot;$&quot;* #,##0.00_);_(&quot;$&quot;* \(#,##0.00\);_(&quot;$&quot;* &quot;-&quot;??_);_(@_)"/>
      <fill>
        <patternFill patternType="none">
          <fgColor indexed="64"/>
          <bgColor indexed="65"/>
        </patternFill>
      </fill>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fill>
        <patternFill patternType="none">
          <fgColor indexed="64"/>
          <bgColor indexed="65"/>
        </patternFill>
      </fill>
      <alignment horizontal="left" vertical="center" textRotation="0" wrapText="0" indent="0" justifyLastLine="0" shrinkToFit="0" readingOrder="0"/>
      <border diagonalUp="0" diagonalDown="0">
        <left/>
        <right/>
        <top style="hair">
          <color indexed="64"/>
        </top>
        <bottom/>
        <vertical/>
        <horizontal/>
      </border>
    </dxf>
    <dxf>
      <border outline="0">
        <left style="hair">
          <color indexed="64"/>
        </left>
        <right style="hair">
          <color indexed="64"/>
        </right>
        <bottom style="hair">
          <color indexed="64"/>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right/>
        <top style="hair">
          <color indexed="64"/>
        </top>
        <bottom/>
        <vertical/>
        <horizontal/>
      </border>
    </dxf>
    <dxf>
      <border outline="0">
        <left style="hair">
          <color indexed="64"/>
        </left>
        <right style="hair">
          <color indexed="64"/>
        </right>
        <top style="double">
          <color indexed="64"/>
        </top>
        <bottom style="medium">
          <color indexed="64"/>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outline="0">
        <left/>
        <right/>
        <top style="hair">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auto="1"/>
        </patternFill>
      </fill>
      <alignment horizontal="left" vertical="center" textRotation="0" wrapText="1" indent="0" justifyLastLine="0" shrinkToFit="0" readingOrder="0"/>
      <border diagonalUp="0" diagonalDown="0" outline="0">
        <left style="hair">
          <color indexed="64"/>
        </left>
        <right/>
        <top style="hair">
          <color indexed="64"/>
        </top>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outline="0">
        <left/>
        <right style="hair">
          <color indexed="64"/>
        </right>
        <top style="hair">
          <color indexed="64"/>
        </top>
        <bottom/>
      </border>
    </dxf>
    <dxf>
      <font>
        <b val="0"/>
        <i val="0"/>
        <strike val="0"/>
        <condense val="0"/>
        <extend val="0"/>
        <outline val="0"/>
        <shadow val="0"/>
        <u val="none"/>
        <vertAlign val="baseline"/>
        <sz val="12"/>
        <color auto="1"/>
        <name val="Arial"/>
        <family val="2"/>
        <scheme val="none"/>
      </font>
      <numFmt numFmtId="1" formatCode="0"/>
      <fill>
        <patternFill patternType="none">
          <fgColor indexed="64"/>
          <bgColor auto="1"/>
        </patternFill>
      </fill>
      <alignment horizontal="left" vertical="center" textRotation="0" wrapText="1" indent="0" justifyLastLine="0" shrinkToFit="0" readingOrder="0"/>
      <border diagonalUp="0" diagonalDown="0" outline="0">
        <left/>
        <right/>
        <top style="hair">
          <color indexed="64"/>
        </top>
        <bottom/>
      </border>
    </dxf>
    <dxf>
      <font>
        <b val="0"/>
        <i val="0"/>
        <strike val="0"/>
        <condense val="0"/>
        <extend val="0"/>
        <outline val="0"/>
        <shadow val="0"/>
        <u val="none"/>
        <vertAlign val="baseline"/>
        <sz val="12"/>
        <color auto="1"/>
        <name val="Arial"/>
        <family val="2"/>
        <scheme val="none"/>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hair">
          <color indexed="64"/>
        </left>
        <right style="hair">
          <color indexed="64"/>
        </right>
        <top style="hair">
          <color indexed="64"/>
        </top>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right/>
        <top style="hair">
          <color indexed="64"/>
        </top>
        <bottom/>
        <vertical/>
        <horizontal/>
      </border>
    </dxf>
    <dxf>
      <border outline="0">
        <top style="double">
          <color indexed="64"/>
        </top>
        <bottom style="hair">
          <color indexed="64"/>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border diagonalUp="0" diagonalDown="0">
        <left/>
        <right/>
        <top style="hair">
          <color indexed="64"/>
        </top>
        <bottom/>
        <vertical/>
        <horizontal/>
      </border>
    </dxf>
    <dxf>
      <border outline="0">
        <left style="hair">
          <color indexed="64"/>
        </left>
        <top style="double">
          <color indexed="64"/>
        </top>
        <bottom style="medium">
          <color indexed="64"/>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1"/>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1"/>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1"/>
        <color auto="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1"/>
        <color theme="1"/>
        <name val="Arial"/>
        <family val="2"/>
        <scheme val="none"/>
      </font>
      <alignment horizontal="left" vertical="center" textRotation="0" wrapText="0" indent="0" justifyLastLine="0" shrinkToFit="0" readingOrder="0"/>
      <border diagonalUp="0" diagonalDown="0">
        <left/>
        <right/>
        <top style="hair">
          <color indexed="64"/>
        </top>
        <bottom/>
        <vertical/>
        <horizontal/>
      </border>
    </dxf>
    <dxf>
      <border outline="0">
        <left style="hair">
          <color indexed="64"/>
        </left>
        <right style="hair">
          <color indexed="64"/>
        </right>
        <top style="double">
          <color indexed="64"/>
        </top>
        <bottom style="medium">
          <color indexed="64"/>
        </bottom>
      </border>
    </dxf>
    <dxf>
      <font>
        <b val="0"/>
        <i val="0"/>
        <strike val="0"/>
        <condense val="0"/>
        <extend val="0"/>
        <outline val="0"/>
        <shadow val="0"/>
        <u val="none"/>
        <vertAlign val="baseline"/>
        <sz val="12"/>
        <color rgb="FF000000"/>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1"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right/>
        <top style="hair">
          <color indexed="64"/>
        </top>
        <bottom/>
      </border>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border diagonalUp="0" diagonalDown="0" outline="0">
        <left style="hair">
          <color indexed="64"/>
        </left>
        <right/>
        <top style="hair">
          <color indexed="64"/>
        </top>
        <bottom/>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outline="0">
        <left/>
        <right style="hair">
          <color indexed="64"/>
        </right>
        <top style="hair">
          <color indexed="64"/>
        </top>
        <bottom/>
      </border>
    </dxf>
    <dxf>
      <border outline="0">
        <left style="hair">
          <color indexed="64"/>
        </left>
        <right style="hair">
          <color indexed="64"/>
        </right>
        <top style="hair">
          <color indexed="64"/>
        </top>
        <bottom style="hair">
          <color indexed="64"/>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alignment horizontal="left" vertical="center" textRotation="0" wrapText="0" indent="0" justifyLastLine="0" shrinkToFit="0" readingOrder="0"/>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outline="0">
        <left/>
        <right/>
        <top style="hair">
          <color indexed="64"/>
        </top>
        <bottom/>
      </border>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border diagonalUp="0" diagonalDown="0" outline="0">
        <left style="hair">
          <color indexed="64"/>
        </left>
        <right/>
        <top style="hair">
          <color indexed="64"/>
        </top>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outline="0">
        <left style="hair">
          <color indexed="64"/>
        </left>
        <right style="hair">
          <color indexed="64"/>
        </right>
        <top style="hair">
          <color indexed="64"/>
        </top>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right/>
        <top style="hair">
          <color indexed="64"/>
        </top>
        <bottom/>
        <vertical/>
        <horizontal/>
      </border>
      <protection locked="0" hidden="0"/>
    </dxf>
    <dxf>
      <border outline="0">
        <right style="hair">
          <color indexed="64"/>
        </right>
        <top style="hair">
          <color indexed="64"/>
        </top>
        <bottom style="hair">
          <color indexed="64"/>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2" formatCode="0.0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tint="-9.9978637043366805E-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2" formatCode="0.0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2" tint="-9.9978637043366805E-2"/>
        </patternFill>
      </fill>
      <alignment horizontal="left" vertical="center" textRotation="0" wrapText="0" indent="0" justifyLastLine="0" shrinkToFit="0" readingOrder="0"/>
      <border diagonalUp="0" diagonalDown="0">
        <left style="hair">
          <color theme="0"/>
        </left>
        <right style="hair">
          <color theme="0"/>
        </right>
        <top style="hair">
          <color theme="0"/>
        </top>
        <bottom style="hair">
          <color theme="0"/>
        </bottom>
        <vertical style="hair">
          <color theme="0"/>
        </vertical>
        <horizontal style="hair">
          <color theme="0"/>
        </horizontal>
      </border>
      <protection locked="0" hidden="0"/>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theme="2" tint="-9.9978637043366805E-2"/>
        </patternFill>
      </fill>
      <alignment horizontal="left" vertical="center" textRotation="0" wrapText="0" indent="0" justifyLastLine="0" shrinkToFit="0" readingOrder="0"/>
      <border diagonalUp="0" diagonalDown="0">
        <left style="hair">
          <color theme="0"/>
        </left>
        <right style="hair">
          <color theme="0"/>
        </right>
        <top style="hair">
          <color theme="0"/>
        </top>
        <bottom style="hair">
          <color theme="0"/>
        </bottom>
        <vertical style="hair">
          <color theme="0"/>
        </vertical>
        <horizontal style="hair">
          <color theme="0"/>
        </horizontal>
      </border>
      <protection locked="0" hidden="0"/>
    </dxf>
    <dxf>
      <border outline="0">
        <top style="double">
          <color indexed="64"/>
        </top>
        <bottom style="hair">
          <color indexed="64"/>
        </bottom>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9" tint="0.79998168889431442"/>
        </patternFill>
      </fill>
      <border diagonalUp="0" diagonalDown="0">
        <left style="hair">
          <color indexed="64"/>
        </left>
        <right/>
        <top style="hair">
          <color indexed="64"/>
        </top>
        <bottom/>
        <vertical/>
        <horizontal/>
      </border>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fill>
        <patternFill patternType="solid">
          <fgColor indexed="64"/>
          <bgColor theme="8" tint="0.79998168889431442"/>
        </patternFill>
      </fill>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13" formatCode="0%"/>
      <alignment horizontal="left" vertical="center" textRotation="0" wrapText="0" indent="0" justifyLastLine="0" shrinkToFit="0" readingOrder="0"/>
      <border diagonalUp="0" diagonalDown="0">
        <left style="hair">
          <color indexed="64"/>
        </left>
        <right/>
        <top style="hair">
          <color indexed="64"/>
        </top>
        <bottom/>
        <vertical/>
        <horizontal/>
      </border>
      <protection locked="0" hidden="0"/>
    </dxf>
    <dxf>
      <font>
        <b val="0"/>
        <i val="0"/>
        <strike val="0"/>
        <condense val="0"/>
        <extend val="0"/>
        <outline val="0"/>
        <shadow val="0"/>
        <u val="none"/>
        <vertAlign val="baseline"/>
        <sz val="12"/>
        <color theme="1"/>
        <name val="Arial"/>
        <family val="2"/>
        <scheme val="none"/>
      </font>
      <numFmt numFmtId="34" formatCode="_(&quot;$&quot;* #,##0.00_);_(&quot;$&quot;* \(#,##0.00\);_(&quot;$&quot;* &quot;-&quot;??_);_(@_)"/>
      <alignment horizontal="left" vertical="center" textRotation="0" wrapText="0" indent="0" justifyLastLine="0" shrinkToFit="0" readingOrder="0"/>
      <border diagonalUp="0" diagonalDown="0" outline="0">
        <left/>
        <right/>
        <top style="hair">
          <color indexed="64"/>
        </top>
        <bottom/>
      </border>
      <protection locked="0" hidden="0"/>
    </dxf>
    <dxf>
      <font>
        <b val="0"/>
        <i val="0"/>
        <strike val="0"/>
        <condense val="0"/>
        <extend val="0"/>
        <outline val="0"/>
        <shadow val="0"/>
        <u val="none"/>
        <vertAlign val="baseline"/>
        <sz val="10"/>
        <color theme="1"/>
        <name val="Arial"/>
        <family val="2"/>
        <scheme val="none"/>
      </font>
      <numFmt numFmtId="13" formatCode="0%"/>
      <alignment horizontal="left" vertical="center" textRotation="0" wrapText="0" indent="0" justifyLastLine="0" shrinkToFit="0" readingOrder="0"/>
      <border diagonalUp="0" diagonalDown="0" outline="0">
        <left/>
        <right/>
        <top style="hair">
          <color indexed="64"/>
        </top>
        <bottom/>
      </border>
      <protection locked="0" hidden="0"/>
    </dxf>
    <dxf>
      <font>
        <b val="0"/>
        <i val="0"/>
        <strike val="0"/>
        <condense val="0"/>
        <extend val="0"/>
        <outline val="0"/>
        <shadow val="0"/>
        <u val="none"/>
        <vertAlign val="baseline"/>
        <sz val="10"/>
        <color theme="1"/>
        <name val="Arial"/>
        <family val="2"/>
        <scheme val="none"/>
      </font>
      <numFmt numFmtId="13" formatCode="0%"/>
      <alignment horizontal="left" vertical="center" textRotation="0" wrapText="0" indent="0" justifyLastLine="0" shrinkToFit="0" readingOrder="0"/>
      <border diagonalUp="0" diagonalDown="0" outline="0">
        <left/>
        <right style="hair">
          <color indexed="64"/>
        </right>
        <top style="hair">
          <color indexed="64"/>
        </top>
        <bottom/>
      </border>
      <protection locked="0" hidden="0"/>
    </dxf>
    <dxf>
      <font>
        <b val="0"/>
        <i val="0"/>
        <strike val="0"/>
        <condense val="0"/>
        <extend val="0"/>
        <outline val="0"/>
        <shadow val="0"/>
        <u val="none"/>
        <vertAlign val="baseline"/>
        <sz val="10"/>
        <color theme="1"/>
        <name val="Arial"/>
        <family val="2"/>
        <scheme val="none"/>
      </font>
      <numFmt numFmtId="13" formatCode="0%"/>
      <alignment horizontal="left" vertical="center" textRotation="0" wrapText="0" indent="0" justifyLastLine="0" shrinkToFit="0" readingOrder="0"/>
      <border diagonalUp="0" diagonalDown="0" outline="0">
        <left/>
        <right style="hair">
          <color indexed="64"/>
        </right>
        <top style="hair">
          <color indexed="64"/>
        </top>
        <bottom/>
      </border>
      <protection locked="0" hidden="0"/>
    </dxf>
    <dxf>
      <font>
        <b val="0"/>
        <i val="0"/>
        <strike val="0"/>
        <condense val="0"/>
        <extend val="0"/>
        <outline val="0"/>
        <shadow val="0"/>
        <u val="none"/>
        <vertAlign val="baseline"/>
        <sz val="10"/>
        <color theme="1"/>
        <name val="Arial"/>
        <family val="2"/>
        <scheme val="none"/>
      </font>
      <numFmt numFmtId="13" formatCode="0%"/>
      <alignment horizontal="left" vertical="center" textRotation="0" wrapText="0" indent="0" justifyLastLine="0" shrinkToFit="0" readingOrder="0"/>
      <border diagonalUp="0" diagonalDown="0" outline="0">
        <left/>
        <right style="hair">
          <color indexed="64"/>
        </right>
        <top style="hair">
          <color indexed="64"/>
        </top>
        <bottom/>
      </border>
      <protection locked="0" hidden="0"/>
    </dxf>
    <dxf>
      <font>
        <b val="0"/>
        <i val="0"/>
        <strike val="0"/>
        <condense val="0"/>
        <extend val="0"/>
        <outline val="0"/>
        <shadow val="0"/>
        <u val="none"/>
        <vertAlign val="baseline"/>
        <sz val="10"/>
        <color theme="1"/>
        <name val="Arial"/>
        <family val="2"/>
        <scheme val="none"/>
      </font>
      <numFmt numFmtId="13" formatCode="0%"/>
      <alignment horizontal="left" vertical="center" textRotation="0" wrapText="0" indent="0" justifyLastLine="0" shrinkToFit="0" readingOrder="0"/>
      <border diagonalUp="0" diagonalDown="0" outline="0">
        <left/>
        <right style="hair">
          <color indexed="64"/>
        </right>
        <top style="hair">
          <color indexed="64"/>
        </top>
        <bottom/>
      </border>
      <protection locked="0" hidden="0"/>
    </dxf>
    <dxf>
      <font>
        <b val="0"/>
        <i val="0"/>
        <strike val="0"/>
        <condense val="0"/>
        <extend val="0"/>
        <outline val="0"/>
        <shadow val="0"/>
        <u val="none"/>
        <vertAlign val="baseline"/>
        <sz val="10"/>
        <color theme="1"/>
        <name val="Arial"/>
        <family val="2"/>
        <scheme val="none"/>
      </font>
      <numFmt numFmtId="13" formatCode="0%"/>
      <alignment horizontal="left" vertical="center" textRotation="0" wrapText="0" indent="0" justifyLastLine="0" shrinkToFit="0" readingOrder="0"/>
      <border diagonalUp="0" diagonalDown="0" outline="0">
        <left/>
        <right style="hair">
          <color indexed="64"/>
        </right>
        <top style="hair">
          <color indexed="64"/>
        </top>
        <bottom/>
      </border>
      <protection locked="0" hidden="0"/>
    </dxf>
    <dxf>
      <font>
        <b val="0"/>
        <i val="0"/>
        <strike val="0"/>
        <condense val="0"/>
        <extend val="0"/>
        <outline val="0"/>
        <shadow val="0"/>
        <u val="none"/>
        <vertAlign val="baseline"/>
        <sz val="10"/>
        <color theme="1"/>
        <name val="Arial"/>
        <family val="2"/>
        <scheme val="none"/>
      </font>
      <numFmt numFmtId="13" formatCode="0%"/>
      <alignment horizontal="left" vertical="center" textRotation="0" wrapText="0" indent="0" justifyLastLine="0" shrinkToFit="0" readingOrder="0"/>
      <border diagonalUp="0" diagonalDown="0" outline="0">
        <left style="hair">
          <color indexed="64"/>
        </left>
        <right style="hair">
          <color indexed="64"/>
        </right>
        <top style="hair">
          <color indexed="64"/>
        </top>
        <bottom/>
      </border>
      <protection locked="0" hidden="0"/>
    </dxf>
    <dxf>
      <font>
        <b val="0"/>
        <i val="0"/>
        <strike val="0"/>
        <condense val="0"/>
        <extend val="0"/>
        <outline val="0"/>
        <shadow val="0"/>
        <u val="none"/>
        <vertAlign val="baseline"/>
        <sz val="12"/>
        <color theme="1"/>
        <name val="Arial"/>
        <family val="2"/>
        <scheme val="none"/>
      </font>
      <numFmt numFmtId="30" formatCode="@"/>
      <alignment horizontal="left" vertical="center" textRotation="0" wrapText="1" indent="0" justifyLastLine="0" shrinkToFit="0" readingOrder="0"/>
      <border diagonalUp="0" diagonalDown="0" outline="0">
        <left style="hair">
          <color indexed="64"/>
        </left>
        <right style="hair">
          <color indexed="64"/>
        </right>
        <top style="hair">
          <color indexed="64"/>
        </top>
        <bottom/>
      </border>
    </dxf>
    <dxf>
      <font>
        <b val="0"/>
        <i val="0"/>
        <strike val="0"/>
        <condense val="0"/>
        <extend val="0"/>
        <outline val="0"/>
        <shadow val="0"/>
        <u val="none"/>
        <vertAlign val="baseline"/>
        <sz val="12"/>
        <color theme="1"/>
        <name val="Arial"/>
        <family val="2"/>
        <scheme val="none"/>
      </font>
      <alignment horizontal="left" vertical="center" textRotation="0" wrapText="1" indent="0" justifyLastLine="0" shrinkToFit="0" readingOrder="0"/>
      <border diagonalUp="0" diagonalDown="0">
        <left/>
        <right/>
        <top style="hair">
          <color indexed="64"/>
        </top>
        <bottom/>
        <vertical/>
        <horizontal/>
      </border>
    </dxf>
    <dxf>
      <border outline="0">
        <top style="hair">
          <color indexed="64"/>
        </top>
        <bottom style="hair">
          <color indexed="64"/>
        </bottom>
      </border>
    </dxf>
    <dxf>
      <numFmt numFmtId="34" formatCode="_(&quot;$&quot;* #,##0.00_);_(&quot;$&quot;* \(#,##0.00\);_(&quot;$&quot;* &quot;-&quot;??_);_(@_)"/>
      <border outline="0">
        <left style="hair">
          <color indexed="64"/>
        </left>
      </border>
      <protection locked="1" hidden="0"/>
    </dxf>
    <dxf>
      <numFmt numFmtId="34" formatCode="_(&quot;$&quot;* #,##0.00_);_(&quot;$&quot;* \(#,##0.00\);_(&quot;$&quot;* &quot;-&quot;??_);_(@_)"/>
      <border diagonalUp="0" diagonalDown="0" outline="0">
        <left style="hair">
          <color indexed="64"/>
        </left>
        <right style="hair">
          <color indexed="64"/>
        </right>
        <top style="hair">
          <color indexed="64"/>
        </top>
        <bottom style="hair">
          <color indexed="64"/>
        </bottom>
      </border>
      <protection locked="1" hidden="0"/>
    </dxf>
    <dxf>
      <numFmt numFmtId="34" formatCode="_(&quot;$&quot;* #,##0.00_);_(&quot;$&quot;* \(#,##0.00\);_(&quot;$&quot;* &quot;-&quot;??_);_(@_)"/>
      <border diagonalUp="0" diagonalDown="0" outline="0">
        <left style="hair">
          <color indexed="64"/>
        </left>
        <right style="hair">
          <color indexed="64"/>
        </right>
        <top style="hair">
          <color indexed="64"/>
        </top>
        <bottom style="hair">
          <color indexed="64"/>
        </bottom>
      </border>
      <protection locked="1" hidden="0"/>
    </dxf>
    <dxf>
      <alignment horizontal="right" vertical="center" textRotation="0" wrapText="0" indent="0" justifyLastLine="0" shrinkToFit="0" readingOrder="0"/>
      <border diagonalUp="0" diagonalDown="0">
        <left style="hair">
          <color indexed="64"/>
        </left>
        <right style="hair">
          <color indexed="64"/>
        </right>
        <top style="hair">
          <color indexed="64"/>
        </top>
        <bottom style="hair">
          <color indexed="64"/>
        </bottom>
      </border>
      <protection locked="1" hidden="0"/>
    </dxf>
    <dxf>
      <protection locked="1" hidden="0"/>
    </dxf>
    <dxf>
      <border>
        <bottom style="hair">
          <color indexed="64"/>
        </bottom>
      </border>
    </dxf>
    <dxf>
      <fill>
        <patternFill patternType="solid">
          <fgColor indexed="64"/>
          <bgColor theme="8" tint="0.59999389629810485"/>
        </patternFill>
      </fill>
      <border diagonalUp="0" diagonalDown="0">
        <left style="hair">
          <color indexed="64"/>
        </left>
        <right style="hair">
          <color indexed="64"/>
        </right>
        <top/>
        <bottom/>
      </border>
      <protection locked="1" hidden="0"/>
    </dxf>
    <dxf>
      <border outline="0">
        <bottom style="hair">
          <color indexed="64"/>
        </bottom>
      </border>
    </dxf>
    <dxf>
      <border>
        <bottom style="hair">
          <color indexed="64"/>
        </bottom>
      </border>
    </dxf>
    <dxf>
      <fill>
        <patternFill patternType="solid">
          <fgColor indexed="64"/>
          <bgColor theme="0"/>
        </patternFill>
      </fill>
      <alignment horizontal="general" vertical="center" textRotation="0" wrapText="1" indent="0" justifyLastLine="0" shrinkToFit="0" readingOrder="0"/>
      <border diagonalUp="0" diagonalDown="0">
        <left style="hair">
          <color indexed="64"/>
        </left>
        <right style="hair">
          <color indexed="64"/>
        </right>
        <top style="hair">
          <color indexed="64"/>
        </top>
        <bottom style="hair">
          <color indexed="64"/>
        </bottom>
        <vertical/>
        <horizontal/>
      </border>
      <protection locked="1" hidden="0"/>
    </dxf>
    <dxf>
      <fill>
        <patternFill patternType="solid">
          <fgColor indexed="64"/>
          <bgColor theme="0"/>
        </patternFill>
      </fill>
      <alignment horizontal="general" vertical="center" textRotation="0" wrapText="1" indent="0" justifyLastLine="0" shrinkToFit="0" readingOrder="0"/>
      <border diagonalUp="0" diagonalDown="0">
        <left/>
        <right style="hair">
          <color indexed="64"/>
        </right>
        <top style="hair">
          <color indexed="64"/>
        </top>
        <bottom style="hair">
          <color indexed="64"/>
        </bottom>
      </border>
      <protection locked="1" hidden="0"/>
    </dxf>
    <dxf>
      <font>
        <b/>
      </font>
      <protection locked="1" hidden="0"/>
    </dxf>
    <dxf>
      <alignment horizontal="center" vertical="center" textRotation="0" wrapText="0" indent="0" justifyLastLine="0" shrinkToFit="0" readingOrder="0"/>
      <border diagonalUp="0" diagonalDown="0">
        <left style="hair">
          <color indexed="64"/>
        </left>
        <right/>
        <top style="hair">
          <color indexed="64"/>
        </top>
        <bottom style="hair">
          <color indexed="64"/>
        </bottom>
      </border>
      <protection locked="1" hidden="0"/>
    </dxf>
    <dxf>
      <border outline="0">
        <top style="hair">
          <color indexed="64"/>
        </top>
      </border>
    </dxf>
    <dxf>
      <protection locked="1" hidden="0"/>
    </dxf>
    <dxf>
      <border outline="0">
        <bottom style="hair">
          <color indexed="64"/>
        </bottom>
      </border>
    </dxf>
    <dxf>
      <fill>
        <patternFill patternType="solid">
          <fgColor indexed="64"/>
          <bgColor theme="5" tint="0.79998168889431442"/>
        </patternFill>
      </fill>
      <border diagonalUp="0" diagonalDown="0">
        <left style="hair">
          <color indexed="64"/>
        </left>
        <right style="hair">
          <color indexed="64"/>
        </right>
        <top/>
        <bottom/>
      </border>
      <protection locked="1" hidden="0"/>
    </dxf>
    <dxf>
      <font>
        <b val="0"/>
        <i val="0"/>
        <color theme="1" tint="0.14996795556505021"/>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6795556505021"/>
      </font>
      <border>
        <vertical style="thin">
          <color theme="0" tint="-0.14996795556505021"/>
        </vertical>
        <horizontal style="thin">
          <color theme="0" tint="-0.14993743705557422"/>
        </horizontal>
      </border>
    </dxf>
    <dxf>
      <fill>
        <patternFill>
          <bgColor theme="9" tint="0.79998168889431442"/>
        </patternFill>
      </fill>
      <border>
        <vertical style="hair">
          <color auto="1"/>
        </vertical>
        <horizontal style="hair">
          <color auto="1"/>
        </horizontal>
      </border>
    </dxf>
    <dxf>
      <fill>
        <patternFill>
          <bgColor theme="3"/>
        </patternFill>
      </fill>
      <border>
        <top style="double">
          <color auto="1"/>
        </top>
        <bottom style="double">
          <color auto="1"/>
        </bottom>
      </border>
    </dxf>
    <dxf>
      <border>
        <left/>
        <right/>
        <top/>
        <bottom/>
        <vertical/>
        <horizontal/>
      </border>
    </dxf>
    <dxf>
      <font>
        <b val="0"/>
        <i val="0"/>
      </font>
    </dxf>
    <dxf>
      <font>
        <color theme="0"/>
      </font>
      <fill>
        <patternFill>
          <bgColor theme="3"/>
        </patternFill>
      </fill>
      <border>
        <vertical/>
        <horizontal/>
      </border>
    </dxf>
    <dxf>
      <fill>
        <patternFill>
          <bgColor theme="9" tint="0.79998168889431442"/>
        </patternFill>
      </fill>
    </dxf>
    <dxf>
      <font>
        <b val="0"/>
        <i val="0"/>
        <strike val="0"/>
      </font>
      <border>
        <vertical style="hair">
          <color auto="1"/>
        </vertical>
        <horizontal style="hair">
          <color auto="1"/>
        </horizontal>
      </border>
    </dxf>
  </dxfs>
  <tableStyles count="4" defaultTableStyle="rcca" defaultPivotStyle="PivotStyleLight16">
    <tableStyle name="rcca" pivot="0" count="4" xr9:uid="{B55F210F-C2D7-4C3C-A467-A3680132FE98}">
      <tableStyleElement type="wholeTable" dxfId="175"/>
      <tableStyleElement type="headerRow" dxfId="174"/>
      <tableStyleElement type="totalRow" dxfId="173"/>
      <tableStyleElement type="secondRowStripe" dxfId="172"/>
    </tableStyle>
    <tableStyle name="RCCA Table Style" pivot="0" count="3" xr9:uid="{5B7A24F1-941A-4D72-A93B-C9209E2E82A5}">
      <tableStyleElement type="wholeTable" dxfId="171"/>
      <tableStyleElement type="totalRow" dxfId="170"/>
      <tableStyleElement type="firstRowStripe" dxfId="169"/>
    </tableStyle>
    <tableStyle name="Table Style 1" pivot="0" count="0" xr9:uid="{70768460-2568-420D-BC9C-5D97750B5B57}"/>
    <tableStyle name="Travel Expense Report" pivot="0" count="3" xr9:uid="{00000000-0011-0000-FFFF-FFFF00000000}">
      <tableStyleElement type="wholeTable" dxfId="168"/>
      <tableStyleElement type="headerRow" dxfId="167"/>
      <tableStyleElement type="totalRow" dxfId="166"/>
    </tableStyle>
  </tableStyles>
  <colors>
    <mruColors>
      <color rgb="FFFDD6A1"/>
      <color rgb="FFFEEDD6"/>
      <color rgb="FFF1F7ED"/>
      <color rgb="FFFFF0D7"/>
      <color rgb="FFECF1F8"/>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4C48AC5B-336A-48EE-BB84-46C36340DA16}" name="Index" displayName="Index" ref="A2:D18" totalsRowShown="0" headerRowDxfId="165" dataDxfId="163" headerRowBorderDxfId="164" tableBorderDxfId="162" headerRowCellStyle="Heading 2">
  <autoFilter ref="A2:D18" xr:uid="{4C48AC5B-336A-48EE-BB84-46C36340DA16}">
    <filterColumn colId="0" hiddenButton="1"/>
    <filterColumn colId="1" hiddenButton="1"/>
    <filterColumn colId="2" hiddenButton="1"/>
    <filterColumn colId="3" hiddenButton="1"/>
  </autoFilter>
  <tableColumns count="4">
    <tableColumn id="1" xr3:uid="{592DF842-A65F-41BF-85DB-A08483835DAD}" name="#" dataDxfId="161"/>
    <tableColumn id="2" xr3:uid="{B380057B-728B-4C4F-8E96-BE61C1680AF1}" name="Workbook Sections" dataDxfId="160"/>
    <tableColumn id="3" xr3:uid="{6261550D-0B68-490B-8FC3-FFDA37384157}" name="Brief Description and _x000a_Federal Awards Reference (2 CFR 200)" dataDxfId="159"/>
    <tableColumn id="4" xr3:uid="{8BF2860C-DFAB-4962-914A-32CE0B406EED}" name="Instructions" dataDxfId="158"/>
  </tableColumns>
  <tableStyleInfo name="rcca"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6769E76-CBCC-4F55-B7AB-33064E538A9D}" name="Consultant_Services_and_Expenses" displayName="Consultant_Services_and_Expenses" ref="A2:L17" totalsRowShown="0" tableBorderDxfId="81">
  <autoFilter ref="A2:L17" xr:uid="{06769E76-CBCC-4F55-B7AB-33064E538A9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FFB7CCD6-5897-43F3-BA7D-7175FB55F58F}" name="Name of organization or consultant _x000a_(Enter name, if known.)" dataDxfId="80"/>
    <tableColumn id="2" xr3:uid="{569D8076-D3C0-44AD-974C-5323886F0C37}" name="Item_x000a_(Describe the service to be provided or expense to be paid.)" dataDxfId="79"/>
    <tableColumn id="3" xr3:uid="{1DD38650-634B-47AA-9610-2DE723390ED2}" name="Category _x000a_(Select &quot;Service&quot; or &quot;Travel expense&quot; from the dropdown menu.)" dataDxfId="78"/>
    <tableColumn id="4" xr3:uid="{C131CD58-12AD-4858-9142-6698741F1B82}" name="Travel_x000a_(If travel, select the relevant type from the dropdown menu.)" dataDxfId="77"/>
    <tableColumn id="5" xr3:uid="{1A7E77E1-E9FD-4431-B81E-E11E11E15660}" name="Task allocation_x000a_(Select the appropriate project task from the dropdown menu.)" dataDxfId="76"/>
    <tableColumn id="6" xr3:uid="{8B0C4987-39EF-42C5-A822-4D546CB79BC0}" name="Cost per item" dataDxfId="75"/>
    <tableColumn id="7" xr3:uid="{496197C2-0AC0-4A58-89AF-E1608C9DE205}" name="Basis _x000a_(Identify the appropriate unit, such as day, miles, fare, etc.)" dataDxfId="74" dataCellStyle="Heading 2"/>
    <tableColumn id="8" xr3:uid="{5B16E081-70D5-4B42-A48C-D7F2682B20B0}" name="FP 1 _x000a_Quantity _x000a_(Total number of units)" dataDxfId="73" dataCellStyle="Heading 2"/>
    <tableColumn id="9" xr3:uid="{7CB5D1F3-352D-4CD7-BAFA-36F5B6C63CA1}" name="FP 1 _x000a_Consultant item costs_x000a_(Calculation: F*H)" dataDxfId="72">
      <calculatedColumnFormula>'7. Consultant Services and Exp'!$F3*'7. Consultant Services and Exp'!$H3</calculatedColumnFormula>
    </tableColumn>
    <tableColumn id="10" xr3:uid="{FAC51411-7612-4A87-98CC-5F2C0D44FAD2}" name="FP 2 _x000a_Quantity_x000a_(Total number of units)" dataDxfId="71" dataCellStyle="Heading 2"/>
    <tableColumn id="11" xr3:uid="{C0F72315-944A-4D7A-8EC1-E3C10FB6847A}" name="FP 2_x000a_Consultant item costs_x000a_(Calculation: (F*J)" dataDxfId="70">
      <calculatedColumnFormula>'7. Consultant Services and Exp'!$F3*J3</calculatedColumnFormula>
    </tableColumn>
    <tableColumn id="12" xr3:uid="{6A4A53B4-17B7-47FE-9433-DDEFCF628B41}" name="Total _x000a_Consultant item costs_x000a_(Calculation: I+K)" dataDxfId="69">
      <calculatedColumnFormula>'7. Consultant Services and Exp'!$I3+'7. Consultant Services and Exp'!$K3</calculatedColumnFormula>
    </tableColumn>
  </tableColumns>
  <tableStyleInfo name="rcca"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332CB25C-2D37-402A-A753-6BA474CB0B8F}" name="Occupancy" displayName="Occupancy" ref="A2:I18" totalsRowShown="0" tableBorderDxfId="68">
  <autoFilter ref="A2:I18" xr:uid="{332CB25C-2D37-402A-A753-6BA474CB0B8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2ACCC10E-7A03-45FB-9ED6-4A4DCD161AEA}" name="Item" dataDxfId="67"/>
    <tableColumn id="2" xr3:uid="{02F70FA3-19C2-48C3-9398-BEFC2522E33D}" name="Project task allocation_x000a_(Select the appropriate project task from the dropdown menu.)" dataDxfId="66" dataCellStyle="Currency"/>
    <tableColumn id="3" xr3:uid="{1A30F148-363E-4CBA-80C7-FBABE13DE21F}" name="Cost or rate per unit" dataDxfId="65" dataCellStyle="Currency"/>
    <tableColumn id="4" xr3:uid="{D4B4EE68-E789-4CEC-B499-D06C674253A6}" name="Basis _x000a_(Identify the appropriate unit, such as day or month.)" dataDxfId="64" dataCellStyle="Currency"/>
    <tableColumn id="5" xr3:uid="{BA4EAB93-82B2-4824-9273-0A0648E26E3F}" name="FP 1 _x000a_Length of time" dataDxfId="63"/>
    <tableColumn id="6" xr3:uid="{2A49EC3C-7F3F-4ED6-B870-DF874DD7DADF}" name="FP 1 _x000a_Occupancy cost_x000a_(Calculation: C*E)" dataDxfId="62">
      <calculatedColumnFormula>'8. Occupancy (Rent &amp; Utilities)'!$C3*'8. Occupancy (Rent &amp; Utilities)'!$E3</calculatedColumnFormula>
    </tableColumn>
    <tableColumn id="7" xr3:uid="{E06C0869-713C-483D-A387-A697AE2ED66A}" name="FP 2 _x000a_Length of time" dataDxfId="61"/>
    <tableColumn id="8" xr3:uid="{1D9CF5A9-351A-4C07-94B7-E0DBF5CCBCA0}" name="FP 2 _x000a_Occupancy cost_x000a_(Calculation: C*G)" dataDxfId="60">
      <calculatedColumnFormula>'8. Occupancy (Rent &amp; Utilities)'!$C3*'8. Occupancy (Rent &amp; Utilities)'!$G3</calculatedColumnFormula>
    </tableColumn>
    <tableColumn id="9" xr3:uid="{94B77198-C4C6-4B4F-86B8-5D77C0D4C69F}" name="TOTAL _x000a_Occupancy cost_x000a_(Calculation: F+H)" dataDxfId="59" dataCellStyle="Currency">
      <calculatedColumnFormula>'8. Occupancy (Rent &amp; Utilities)'!$F3+'8. Occupancy (Rent &amp; Utilities)'!$H3</calculatedColumnFormula>
    </tableColumn>
  </tableColumns>
  <tableStyleInfo name="rcca"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46CA507-6DDA-417D-9B6C-31EECE8F101B}" name="Training_and_Education" displayName="Training_and_Education" ref="A2:H23" totalsRowShown="0" tableBorderDxfId="58">
  <autoFilter ref="A2:H23" xr:uid="{B46CA507-6DDA-417D-9B6C-31EECE8F101B}">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614826CC-6E47-4E38-85C7-B8EBB1676CC0}" name="Item/description" dataDxfId="57"/>
    <tableColumn id="2" xr3:uid="{1B0EC237-BCAA-421A-8999-98175D0B062C}" name="Cost/rate per item_x000a_(Cost per unit)" dataDxfId="56" dataCellStyle="Heading 2"/>
    <tableColumn id="3" xr3:uid="{A8EE9953-7505-4BB2-820D-316E0E35670E}" name="Basis _x000a_(Identify the appropriate unit.)" dataDxfId="55"/>
    <tableColumn id="4" xr3:uid="{F362405D-A4A0-48F4-8DDC-9CD8A0F48658}" name="FP 1 _x000a_Quantity _x000a_(Number of persons or length of time)" dataDxfId="54"/>
    <tableColumn id="5" xr3:uid="{75F4F592-4848-4E60-BC32-2AC547E70209}" name="FP 1 _x000a_Training and education cost_x000a_(Calculation: B*D)" dataDxfId="53">
      <calculatedColumnFormula>B3*D3</calculatedColumnFormula>
    </tableColumn>
    <tableColumn id="6" xr3:uid="{7FB8DEAC-B452-45A2-B31B-E67BACC8047D}" name="FP 2 _x000a_Quantity _x000a_(Number of persons or length of time)" dataDxfId="52"/>
    <tableColumn id="7" xr3:uid="{185FAD4D-5049-4AC2-BB5D-8EA5603C6B23}" name="FP 2 _x000a_Training and education cost_x000a_(Calculation: B*F)" dataDxfId="51">
      <calculatedColumnFormula>B3*F3</calculatedColumnFormula>
    </tableColumn>
    <tableColumn id="8" xr3:uid="{1D0175DA-F222-4BCC-BABE-8D8613BF3F7F}" name="TOTAL_x000a_Training and education cost_x000a_(Calculation: E+G)" dataDxfId="50">
      <calculatedColumnFormula>'9. Training and Education'!$E3+'9. Training and Education'!$G3</calculatedColumnFormula>
    </tableColumn>
  </tableColumns>
  <tableStyleInfo name="rcca"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59F3BE-A9DC-48E7-8FC1-562B3F2177BA}" name="Grant_Specific_line_item" displayName="Grant_Specific_line_item" ref="A2:H20" totalsRowShown="0" headerRowDxfId="49" dataDxfId="48" tableBorderDxfId="47" headerRowCellStyle="Heading 2">
  <tableColumns count="8">
    <tableColumn id="1" xr3:uid="{7533B5E9-0D39-42A5-AF16-E0209F7833CC}" name="Item/description_x000a_(List proposed costs for services that are inaccessible to the population. A more detailed budget will be requested following completion of needs assessment. The maximum amount of award that can be used for this task is 20%.)" dataDxfId="46"/>
    <tableColumn id="5" xr3:uid="{855F7E1C-15D6-4EFA-84EE-95E927935EE8}" name="Cost/rate per item_x000a_(Cost per unit)" dataDxfId="45"/>
    <tableColumn id="2" xr3:uid="{E77FCE76-FB7D-43AE-9758-F398A4FFAE2D}" name="Basis _x000a_(Identify the appropriate unit.)" dataDxfId="44"/>
    <tableColumn id="7" xr3:uid="{5B3FDCDE-9957-4CDF-B3C6-417C2AA5FEB3}" name="FP 1 _x000a_Quantity" dataDxfId="43"/>
    <tableColumn id="6" xr3:uid="{D81DC350-45B7-489C-8165-E365E112397D}" name="FP 1 _x000a_Proposed services costs (Calculation: B*D)" dataDxfId="42">
      <calculatedColumnFormula>Grant_Specific_line_item[[#This Row],[Cost/rate per item
(Cost per unit)]]*Grant_Specific_line_item[[#This Row],[FP 1 
Quantity]]</calculatedColumnFormula>
    </tableColumn>
    <tableColumn id="3" xr3:uid="{5631FD25-B2F5-40C3-990A-52D686F7799D}" name="FP 2 _x000a_Quantity" dataDxfId="41"/>
    <tableColumn id="4" xr3:uid="{FB2B4E22-0BE9-4419-B707-3DC7F081F5A6}" name="FP 2 _x000a_Proposed services costs_x000a_(Calculation: B*F)" dataDxfId="40"/>
    <tableColumn id="8" xr3:uid="{7DCDE101-E64B-49D8-9F88-F2C546EC9B07}" name="TOTAL _x000a_Proposed services costs_x000a_(Calculation: E+G)" dataDxfId="39">
      <calculatedColumnFormula>Grant_Specific_line_item[[#This Row],[FP 1 
Proposed services costs (Calculation: B*D)]]+Grant_Specific_line_item[[#This Row],[FP 2 
Proposed services costs
(Calculation: B*F)]]</calculatedColumnFormula>
    </tableColumn>
  </tableColumns>
  <tableStyleInfo name="rcca"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03F234A-254D-4835-89B9-635B56F7C9B2}" name="Total_Indirect_Costs" displayName="Total_Indirect_Costs" ref="A2:G3" totalsRowShown="0" headerRowDxfId="38" dataDxfId="36" headerRowBorderDxfId="37" tableBorderDxfId="35" headerRowCellStyle="Heading 2">
  <autoFilter ref="A2:G3" xr:uid="{603F234A-254D-4835-89B9-635B56F7C9B2}">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49BA9E0-BFB4-47F9-83D8-844E15632BFD}" name="FP 1 _x000a_Base _x000a_(Enter base rate for FP 1. Explain calculation in program narrative.)" dataDxfId="34"/>
    <tableColumn id="2" xr3:uid="{D1249090-BAB9-4512-A949-EB16C6130E5B}" name="FP 1 _x000a_Rate_x000a_(Populated from indirect costs rate entered on Applicant Information table. Enter the rate there FIRST.)" dataDxfId="33" dataCellStyle="Percent">
      <calculatedColumnFormula>'(b) Applicant Information'!B13</calculatedColumnFormula>
    </tableColumn>
    <tableColumn id="3" xr3:uid="{20F9CE64-A396-4894-BDAF-1DD4302DC914}" name="FP1 _x000a_Total indirect costs_x000a_(Calculation: A*B)" dataDxfId="32">
      <calculatedColumnFormula>A3*B3</calculatedColumnFormula>
    </tableColumn>
    <tableColumn id="4" xr3:uid="{390E6B3F-E94D-45E8-8DF2-8D09F05EB99A}" name="FP 2 _x000a_Base_x000a_(Enter base rate for FP 2. Explain calculation in program narrative.)" dataDxfId="31"/>
    <tableColumn id="5" xr3:uid="{3BA1BC0D-0E8C-4D46-A973-DB5DB293200F}" name="FP 2 _x000a_Rate_x000a_(Populated from indirect costs rate entered on Applicant Information table.)" dataDxfId="30" dataCellStyle="Percent">
      <calculatedColumnFormula>'(b) Applicant Information'!B13</calculatedColumnFormula>
    </tableColumn>
    <tableColumn id="6" xr3:uid="{FE18B1D2-D572-49AB-91C5-7EB187293EAF}" name="FP2 _x000a_Total indirect costs_x000a_(Calculation: (D*E)" dataDxfId="29">
      <calculatedColumnFormula>D3*E3</calculatedColumnFormula>
    </tableColumn>
    <tableColumn id="7" xr3:uid="{D3B284DE-536C-4FA6-A4D2-7F5589B8DB20}" name="TOTAL _x000a_Indirect costs _x000a_(Calculation: C+F)" dataDxfId="28">
      <calculatedColumnFormula>C3+F3</calculatedColumnFormula>
    </tableColumn>
  </tableColumns>
  <tableStyleInfo name="rcca"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22874DA-5804-4CB3-AC4A-BA88E3E781C6}" name="program_narrative" displayName="program_narrative" ref="A2:B13" totalsRowShown="0" headerRowDxfId="27" dataDxfId="26" tableBorderDxfId="25">
  <autoFilter ref="A2:B13" xr:uid="{C22874DA-5804-4CB3-AC4A-BA88E3E781C6}">
    <filterColumn colId="0" hiddenButton="1"/>
    <filterColumn colId="1" hiddenButton="1"/>
  </autoFilter>
  <tableColumns count="2">
    <tableColumn id="1" xr3:uid="{4EEB0037-B178-4D20-884B-3888C6A54955}" name="Budget Category" dataDxfId="24" dataCellStyle="Heading 1"/>
    <tableColumn id="2" xr3:uid="{4C5CE763-A7A4-46FE-B704-517F8D987862}" name="Justification" dataDxfId="23"/>
  </tableColumns>
  <tableStyleInfo name="rcca"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1D1ABB4-CCC8-43F7-9FEA-8211B38976C6}" name="cash_budget_request" displayName="cash_budget_request" ref="A2:P14" totalsRowShown="0" headerRowDxfId="22" dataDxfId="21" tableBorderDxfId="20" headerRowCellStyle="Heading 4" dataCellStyle="Currency">
  <autoFilter ref="A2:P14" xr:uid="{21D1ABB4-CCC8-43F7-9FEA-8211B38976C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6204CEEF-7342-464D-9A5B-B1849A81A5F4}" name="Budget Category" dataDxfId="19"/>
    <tableColumn id="9" xr3:uid="{5981C5B4-CA09-4562-9023-88484A201003}" name="Apr-25" dataDxfId="18" dataCellStyle="Currency"/>
    <tableColumn id="10" xr3:uid="{CB66E8A0-594D-4D2C-A940-8753233EE767}" name="May-25" dataDxfId="17" dataCellStyle="Currency"/>
    <tableColumn id="11" xr3:uid="{4A61C363-FFCA-4264-901C-49C300B32892}" name="Jun-25" dataDxfId="16" dataCellStyle="Currency"/>
    <tableColumn id="12" xr3:uid="{FA5B0240-8355-4AAE-BFDB-8C38D67EA161}" name="Jul-25" dataDxfId="15" dataCellStyle="Currency"/>
    <tableColumn id="13" xr3:uid="{E0634B08-B227-48F8-9915-34E46D9580D1}" name="Aug-25" dataDxfId="14" dataCellStyle="Currency"/>
    <tableColumn id="14" xr3:uid="{507FC777-6737-4F4C-9CB9-01D48CA5068C}" name="Sep-25" dataDxfId="13" dataCellStyle="Currency"/>
    <tableColumn id="15" xr3:uid="{9D8699F8-862A-4C6B-B6C9-EEEBD474C176}" name="Oct-25" dataDxfId="12" dataCellStyle="Currency"/>
    <tableColumn id="24" xr3:uid="{72F3D93C-6EA3-4A9C-888A-F84DB8B21AF6}" name="Nov-25" dataDxfId="11" dataCellStyle="Currency"/>
    <tableColumn id="23" xr3:uid="{DE7BC236-AD59-4DE4-B628-5FDDDD4F9E5A}" name="Dec-25" dataDxfId="10" dataCellStyle="Currency"/>
    <tableColumn id="22" xr3:uid="{8B438047-E404-41B2-8703-C4D91AB39332}" name="Jan-26" dataDxfId="9" dataCellStyle="Currency"/>
    <tableColumn id="21" xr3:uid="{C07AFEA3-49E6-44EF-B765-85D8C50A57F4}" name="Feb-26" dataDxfId="8" dataCellStyle="Currency"/>
    <tableColumn id="20" xr3:uid="{7EF3C975-9347-48A9-BF8A-8D81503F38B9}" name="Mar-26" dataDxfId="7" dataCellStyle="Currency"/>
    <tableColumn id="19" xr3:uid="{07D14A27-DB52-4817-A0A5-B1EBD42F93B1}" name="Apr-26" dataDxfId="6" dataCellStyle="Currency"/>
    <tableColumn id="18" xr3:uid="{1264867C-F909-4AA7-94F7-610CC1D7CFE1}" name="May-26" dataDxfId="5" dataCellStyle="Currency"/>
    <tableColumn id="17" xr3:uid="{4D86E1F9-A37A-4563-8E0E-32BCDC174541}" name="Jun-26" dataDxfId="4" dataCellStyle="Currency"/>
  </tableColumns>
  <tableStyleInfo name="rcca"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B3C875B-BB87-4895-8055-081AE0DDEFB0}" name="applicant_information" displayName="applicant_information" ref="A2:B13" totalsRowShown="0" headerRowDxfId="1" dataDxfId="0" headerRowBorderDxfId="157" tableBorderDxfId="156" headerRowCellStyle="Heading 1">
  <tableColumns count="2">
    <tableColumn id="1" xr3:uid="{743D1220-362F-4143-ACF9-C5BACB8B55BB}" name="Applicant Information" dataDxfId="3" dataCellStyle="Heading 2"/>
    <tableColumn id="2" xr3:uid="{C9C6DDFE-C332-4680-9398-86713533007C}" name="Applicant Details" dataDxfId="2"/>
  </tableColumns>
  <tableStyleInfo name="rcca"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DA79630-89EE-42BD-A680-E9FEA20B1737}" name="budget_summary" displayName="budget_summary" ref="A2:D15" totalsRowShown="0" headerRowDxfId="155" dataDxfId="153" headerRowBorderDxfId="154" headerRowCellStyle="Heading 1">
  <tableColumns count="4">
    <tableColumn id="1" xr3:uid="{DAFCA69D-531A-443E-A7F0-8F7C019E7F86}" name="Budget Category" dataDxfId="152"/>
    <tableColumn id="2" xr3:uid="{5E4EA4FF-602D-4D38-B2F8-6EC3091DCF71}" name="Funding Period 1 (FP 1) Proposed Budget" dataDxfId="151"/>
    <tableColumn id="3" xr3:uid="{21C958D7-E46C-4D39-83B5-71F6E3E08D4B}" name="Funding Period 2 (FP 2)_x000a_Proposed Budget" dataDxfId="150">
      <calculatedColumnFormula>'1. Personnel'!Q27</calculatedColumnFormula>
    </tableColumn>
    <tableColumn id="4" xr3:uid="{20376312-0C02-4B0F-9859-9782EBC70F4D}" name="Total _x000a_Proposed Budget" dataDxfId="149">
      <calculatedColumnFormula>SUM(budget_summary[[#This Row],[Funding Period 1 (FP 1) Proposed Budget]:[Funding Period 2 (FP 2)
Proposed Budget]])</calculatedColumnFormula>
    </tableColumn>
  </tableColumns>
  <tableStyleInfo name="rcca"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49B1805-5C7B-4C41-B263-F064DE55EB87}" name="Personnel" displayName="Personnel" ref="A2:R26" totalsRowShown="0" tableBorderDxfId="148">
  <autoFilter ref="A2:R26" xr:uid="{449B1805-5C7B-4C41-B263-F064DE55EB8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83A8814E-E069-4E83-B74A-92EDF2B3D8BD}" name="Item_x000a_(Identify the role of the individual in the project, such as &quot;Peer Outreach Staff&quot; or &quot;Director.&quot;)" dataDxfId="147"/>
    <tableColumn id="2" xr3:uid="{4222DBD6-00AB-4C17-8D1B-151FC33F30FE}" name="Name_x000a_(Enter the person's name, or enter &quot;TBA&quot; if not yet hired.)" dataDxfId="146"/>
    <tableColumn id="3" xr3:uid="{29F74DBF-8780-4DF3-80F2-89705E81F2D5}" name="FTE T1_x000a_(Enter the effort the person will spend on Task 1. Fulfill Award Administration Requirements.)" dataDxfId="145" dataCellStyle="Currency"/>
    <tableColumn id="4" xr3:uid="{1122EDA6-B61F-41A1-9ECD-6E7904A016C6}" name="FTE T2_x000a_(Enter the effort the person will spend on Task 2. Staff Program.)" dataDxfId="144" dataCellStyle="Currency"/>
    <tableColumn id="5" xr3:uid="{1570F46F-FEDD-4BBF-8E03-EB2DBFCA90AC}" name="FTE T3_x000a_(Enter the effort the person will spend on Task 3. Establish Community Partnerships.)" dataDxfId="143" dataCellStyle="Currency"/>
    <tableColumn id="6" xr3:uid="{2B558B28-36AF-404A-8DC1-D52B500F6B89}" name="FTE T4_x000a_(Enter the effort the person will spend on Task 4. Develop Data Collection Plan.)" dataDxfId="142" dataCellStyle="Currency"/>
    <tableColumn id="7" xr3:uid="{C181FEC3-5A30-450A-8F82-31D0B959B41A}" name="FTE T5_x000a_(Enter the effort the person will spend on Task 5. Define Outreach Approach.)" dataDxfId="141" dataCellStyle="Currency"/>
    <tableColumn id="8" xr3:uid="{C3187DC3-C29D-43F6-A223-2DB99E526602}" name="FTE T6_x000a_(Enter the effort the person will spend on Task 6. Promote Safer Practices.)" dataDxfId="140" dataCellStyle="Currency"/>
    <tableColumn id="9" xr3:uid="{0D1FE28A-8CEF-488C-8356-BD1AF84F8293}" name="FTE T7_x000a_(Enter the effort the person will spend on optional Task 7. Facilitate Access to Safer Services and Supports.)" dataDxfId="139" dataCellStyle="Currency"/>
    <tableColumn id="10" xr3:uid="{7450737C-52A5-4C12-935E-4057134172E7}" name="Annual salary ($)_x000a_(Complete columns J, K,  and N if the person is paid a salary OR columns L, M, and N if paid hourly. _x000a__x000a_If the person receives a salary, enter the person's annual salary at 100% FTE.)" dataDxfId="138" dataCellStyle="Percent"/>
    <tableColumn id="11" xr3:uid="{A1AF2BC9-457D-4270-AA36-B8A83B50D599}" name="Total FTE (%)_x000a_(If the person receives a salary, enter the annual amount of effort (FTE) the person will spend on the project. This should total the FTE entered in the Tasks columns.)" dataDxfId="137" dataCellStyle="Percent"/>
    <tableColumn id="12" xr3:uid="{657E57B2-F602-4685-B629-04406859EEDA}" name="Hourly wage_x000a_(If the person is paid hourly, enter hourly wage. Do not enter a salary AND an hourly rate for a person.)" dataDxfId="136" dataCellStyle="Currency"/>
    <tableColumn id="13" xr3:uid="{C211DC47-2372-4CBD-B8BD-093A351A61BB}" name="Hours planned per month_x000a_(If the person is paid at an hourly rate, enter the number of hours expected to work each month.)" dataDxfId="135" dataCellStyle="Currency"/>
    <tableColumn id="14" xr3:uid="{C6F74B00-D460-4508-A671-3E17ED610868}" name="FP 1 _x000a_Months employed_x000a_(Enter the number of months the person will be employed during funding period 1 (FP 1). The maximum number of months for FP 1 is 3.)" dataDxfId="134" dataCellStyle="Currency"/>
    <tableColumn id="15" xr3:uid="{72CCF411-6D78-421B-918D-F2F229E5F292}" name="FP 1 Total Personnel item costs_x000a_(Calculation: J*K*N OR L*M*N)" dataDxfId="133" dataCellStyle="Currency">
      <calculatedColumnFormula>(('1. Personnel'!$J3*'1. Personnel'!$K3/12)*'1. Personnel'!$N3)+('1. Personnel'!$L3*'1. Personnel'!$M3*'1. Personnel'!$N3)</calculatedColumnFormula>
    </tableColumn>
    <tableColumn id="16" xr3:uid="{9791922A-3BDA-4055-B855-A773070D9BA4}" name="FP 2 _x000a_Months employed_x000a_(Enter the number of months the person will be employed during funding period 2 (FP 2). This should be a maximum of 12.)" dataDxfId="132" dataCellStyle="Currency"/>
    <tableColumn id="17" xr3:uid="{045BA094-B9F1-410A-9D40-65A82AFB02A2}" name="FP 2 Total Personnel item costs_x000a_(Calculation: J*K*P OR L*M*P)" dataDxfId="131" dataCellStyle="Currency">
      <calculatedColumnFormula>((('1. Personnel'!$J3*'1. Personnel'!$K3)/12)+('1. Personnel'!$L3*'1. Personnel'!$M3))*'1. Personnel'!$P3</calculatedColumnFormula>
    </tableColumn>
    <tableColumn id="18" xr3:uid="{A97F7717-4055-4059-B982-B50398A1FE03}" name="TOTAL _x000a_Personnel item costs_x000a_(Calculation: O+Q)" dataDxfId="130">
      <calculatedColumnFormula>'1. Personnel'!$O3+'1. Personnel'!$Q3</calculatedColumnFormula>
    </tableColumn>
  </tableColumns>
  <tableStyleInfo name="rcca"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C927BEE5-32C6-4201-8AF6-EEE1FB3EDBA0}" name="Fringe_Benefits" displayName="Fringe_Benefits" ref="A2:H26" totalsRowShown="0" tableBorderDxfId="129">
  <autoFilter ref="A2:H26" xr:uid="{C927BEE5-32C6-4201-8AF6-EEE1FB3EDBA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FD176E2B-EEA1-49BA-B839-DD2D0238235A}" name="Name _x000a_(Populates from Personnel Column B)" dataDxfId="128" dataCellStyle="Currency">
      <calculatedColumnFormula>'1. Personnel'!B6</calculatedColumnFormula>
    </tableColumn>
    <tableColumn id="2" xr3:uid="{63D32ADD-A86D-4252-9DC8-A394712B1C83}" name="FP 1 _x000a_Base _x000a_(Populates from Personnel Column O)" dataDxfId="127" dataCellStyle="Currency">
      <calculatedColumnFormula>'1. Personnel'!O6</calculatedColumnFormula>
    </tableColumn>
    <tableColumn id="3" xr3:uid="{FE295648-5524-4F7A-AA03-52B03DF5AE31}" name="FP 1 _x000a_Fringe rate_x000a_(Enter the fringe rate in decimal form.)" dataDxfId="126" dataCellStyle="Percent"/>
    <tableColumn id="4" xr3:uid="{BCA8E248-DC9B-441A-A038-4B618A18A0CF}" name="FP 1 Total_x000a_Fringe item costs (Calculation: B*C)" dataDxfId="125" dataCellStyle="Percent">
      <calculatedColumnFormula>'2. Fringe Benefits'!$B3*'2. Fringe Benefits'!$C3</calculatedColumnFormula>
    </tableColumn>
    <tableColumn id="5" xr3:uid="{09AC929E-8F3E-4A28-BF3C-02721655E147}" name="FP 2 _x000a_Base _x000a_(Populates from Personnel Column Q) " dataDxfId="124" dataCellStyle="Currency">
      <calculatedColumnFormula>'1. Personnel'!Q6</calculatedColumnFormula>
    </tableColumn>
    <tableColumn id="6" xr3:uid="{57199D6C-E987-4F04-8B70-292EA56CC0B0}" name="FP 2 _x000a_Fringe rate _x000a_(Enter the fringe rate in decimal form.)" dataDxfId="123" dataCellStyle="Percent"/>
    <tableColumn id="7" xr3:uid="{269A0987-F8B0-41E7-9019-D90C8EB235A1}" name="FP 2 Total _x000a_Fringe item costs _x000a_(Calculation: E*F)" dataDxfId="122" dataCellStyle="Percent">
      <calculatedColumnFormula>'2. Fringe Benefits'!$E3*'2. Fringe Benefits'!$F3</calculatedColumnFormula>
    </tableColumn>
    <tableColumn id="8" xr3:uid="{0C506D06-B1BD-423F-A441-D454F0CBBCDC}" name="Total _x000a_Fringe item costs (Calculation: D+G)" dataDxfId="121" dataCellStyle="Percent">
      <calculatedColumnFormula>'2. Fringe Benefits'!$D3+'2. Fringe Benefits'!$G3</calculatedColumnFormula>
    </tableColumn>
  </tableColumns>
  <tableStyleInfo name="rcca"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B8D70159-99E9-4653-B7CD-42255A5F3287}" name="Travel" displayName="Travel" ref="A2:L26" totalsRowShown="0" tableBorderDxfId="120">
  <autoFilter ref="A2:L26" xr:uid="{B8D70159-99E9-4653-B7CD-42255A5F328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D93FD5C3-4EB0-4DD8-9499-0EC1D8A361F1}" name="Item _x000a_(Select type of travel reimbursement from dropdown menu. If &quot;other,&quot; describe in narrative.)" dataDxfId="119" dataCellStyle="Currency"/>
    <tableColumn id="2" xr3:uid="{C1AF6333-3597-4999-B0E5-C9387BA1E27C}" name="Purpose and location _x000a_(Describe the activity and its location.)" dataDxfId="118"/>
    <tableColumn id="3" xr3:uid="{C2370250-B5D9-4451-A42F-231E32B2A637}" name="Task allocation_x000a_(Select the appropriate project task from the dropdown menu. Example: If a PSW attends MI training as required to support professional development, select Task 6.)" dataDxfId="117"/>
    <tableColumn id="4" xr3:uid="{EEE0EA87-BAE2-4434-AD96-88D5CF7C2614}" name="Cost per item" dataDxfId="116"/>
    <tableColumn id="5" xr3:uid="{75FA7C04-8434-44A6-AA6D-F781C82C6240}" name="Basis _x000a_(Identify the appropriate unit, such as mile, day, or fare.)" dataDxfId="115"/>
    <tableColumn id="6" xr3:uid="{A0F429E9-2879-4B6A-ABA3-BFADA6BDA0F5}" name="FP 1 _x000a_Quantity per person _x000a_(Number of units in Column E in FP 1. For example, how many miles will a person drive during August 2024, or how many nights will the person stay in a hotel for a training? Except for local mileage, itemize expenses per trip.)" dataDxfId="114"/>
    <tableColumn id="7" xr3:uid="{07FA681C-3F67-4DD7-BE6D-21CAC7908839}" name="FP 1 _x000a_Number of persons _x000a_(Number of persons with this expense in FP 1. For example, if you have 4 staff, then all 4 may drive [x] miles during the funding period.)" dataDxfId="113"/>
    <tableColumn id="8" xr3:uid="{1562606D-0FF3-48A1-B3F9-D244C40DFB88}" name="FP 1 Total _x000a_Travel item costs _x000a_(Calculation: D*F*G)" dataDxfId="112" dataCellStyle="Currency">
      <calculatedColumnFormula>D3*F3*G3</calculatedColumnFormula>
    </tableColumn>
    <tableColumn id="9" xr3:uid="{9A5C7B5E-BE21-46F9-BDEB-8A4ABB642A5C}" name="FP 2 _x000a_Quantity per person _x000a_(Number of units in Column E in FP 2)" dataDxfId="111"/>
    <tableColumn id="10" xr3:uid="{98532B2E-4813-4876-94A5-A798D83CE47B}" name="FP 2 _x000a_Number of persons _x000a_(Number of persons with this expense in FP 2)" dataDxfId="110"/>
    <tableColumn id="11" xr3:uid="{4C94DDA4-0669-4F17-933B-6B799E396215}" name="FP 2 Total Travel item costs _x000a_(Calculation: (D*I*J)" dataDxfId="109" dataCellStyle="Currency">
      <calculatedColumnFormula>D3*I3*J3</calculatedColumnFormula>
    </tableColumn>
    <tableColumn id="12" xr3:uid="{47E2D63A-A920-4D8D-A325-8F3E67B01549}" name="TOTAL _x000a_Travel item costs_x000a_(Calculation: H+K)" dataDxfId="108" dataCellStyle="Currency">
      <calculatedColumnFormula>'3. Travel'!$H3+'3. Travel'!$K3</calculatedColumnFormula>
    </tableColumn>
  </tableColumns>
  <tableStyleInfo name="rcca"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5D69EF3-199D-44A3-9C2A-C641DD26E8BE}" name="Equipment" displayName="Equipment" ref="A2:H11" totalsRowShown="0" tableBorderDxfId="107">
  <autoFilter ref="A2:H11" xr:uid="{C5D69EF3-199D-44A3-9C2A-C641DD26E8BE}">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3E7D85E3-BC96-4571-9558-73832FD97193}" name="Item _x000a_(Provide a description of the equipment to be purchased.)" dataDxfId="106"/>
    <tableColumn id="2" xr3:uid="{711D0DA6-D60F-4BC4-8E45-8B1761096219}" name="Task allocation_x000a_(Select the appropriate project task from the dropdown menu.)" dataDxfId="105"/>
    <tableColumn id="3" xr3:uid="{1D643CD7-88F7-489A-976D-7EFCC91FD21E}" name="Cost per item" dataDxfId="104"/>
    <tableColumn id="4" xr3:uid="{32EEA4C4-FC9F-45C5-B604-FC114D6ACE09}" name="FP 1 _x000a_Quantity _x000a_(Number of items in FP 1)" dataDxfId="103"/>
    <tableColumn id="5" xr3:uid="{62C13300-8E43-4655-8ACF-2D2B2CF26581}" name="FP1 Total_x000a_Equipment item costs_x000a_(Calculation: (C*D)" dataDxfId="102">
      <calculatedColumnFormula>'4. Equipment'!$C3*'4. Equipment'!$D3</calculatedColumnFormula>
    </tableColumn>
    <tableColumn id="6" xr3:uid="{3DDB3C42-AE9C-4F99-971B-3FB0D33755AB}" name="FP 2 _x000a_Quantity_x000a_(Number of items in FP 2)" dataDxfId="101"/>
    <tableColumn id="7" xr3:uid="{6CE383F5-8DAC-47C2-8B09-58FB83A0867C}" name="FP2 Total_x000a_Equipment item costs (Calculation: C*F)" dataDxfId="100">
      <calculatedColumnFormula>'4. Equipment'!$C3*'4. Equipment'!$F3</calculatedColumnFormula>
    </tableColumn>
    <tableColumn id="8" xr3:uid="{50E6C5AA-2B39-48A1-945E-565DAD14896B}" name="TOTAL _x000a_Equipment item costs_x000a_(Calculation: (E+G)" dataDxfId="99">
      <calculatedColumnFormula>'4. Equipment'!$E3+'4. Equipment'!$G3</calculatedColumnFormula>
    </tableColumn>
  </tableColumns>
  <tableStyleInfo name="rcca"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B5F7130-29CE-42B1-8DED-CCCD4F05F539}" name="Supplies" displayName="Supplies" ref="A2:I21" totalsRowShown="0" tableBorderDxfId="98">
  <autoFilter ref="A2:I21" xr:uid="{2B5F7130-29CE-42B1-8DED-CCCD4F05F53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BF794906-227E-4B1C-A7F5-E502EDA80B4E}" name="Item/description_x000a_(Description of expendable supplies needed to support program objectives.)" dataDxfId="97"/>
    <tableColumn id="2" xr3:uid="{DE7308AB-59DF-4522-8093-7FD2848CA5D4}" name="Task allocation_x000a_(Select the appropriate project task from the dropdown menu.)" dataDxfId="96"/>
    <tableColumn id="3" xr3:uid="{E0F39E97-8BAA-432F-BB2C-1C3AED842535}" name="Cost or rate" dataDxfId="95"/>
    <tableColumn id="4" xr3:uid="{FF6B6F3F-FF97-455D-8BB4-E42DC26C8A3A}" name="Basis _x000a_(Identify the appropriate unit, such as item, page, or package.)" dataDxfId="94"/>
    <tableColumn id="5" xr3:uid="{3BA9200A-7672-452C-AA80-2C6EE011BC9F}" name="FP 1_x000a_Quantity_x000a_(Number of units in FP 1)" dataDxfId="93"/>
    <tableColumn id="6" xr3:uid="{78382676-40FA-4023-8EB2-DFE0DA2C1286}" name="FP 1 Total _x000a_Supplies item costs_x000a_(Calculation: (C*E)" dataDxfId="92">
      <calculatedColumnFormula>'5. Supplies'!$C3*'5. Supplies'!$E3</calculatedColumnFormula>
    </tableColumn>
    <tableColumn id="7" xr3:uid="{72936FCA-A4CA-4322-AD78-5046578BDD68}" name="FP 2_x000a_Quantity_x000a_(Number of units in FP 2)" dataDxfId="91"/>
    <tableColumn id="8" xr3:uid="{2AEF35F3-1970-49AC-8B9B-B2AE7C3A7007}" name="FP 2 Total _x000a_Supplies item costs_x000a_(Calculation: C*G)" dataDxfId="90">
      <calculatedColumnFormula>'5. Supplies'!$C3*'5. Supplies'!$G3</calculatedColumnFormula>
    </tableColumn>
    <tableColumn id="9" xr3:uid="{76AEA7F7-A7C6-4413-A9A5-FC9A3962FB52}" name="TOTAL _x000a_Supplies item costs_x000a_(Calculation F+H)" dataDxfId="89">
      <calculatedColumnFormula>'5. Supplies'!$F3+'5. Supplies'!$H3</calculatedColumnFormula>
    </tableColumn>
  </tableColumns>
  <tableStyleInfo name="rcca"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74177535-2A2E-443D-8BFE-C3F0C20A1123}" name="Contractual_Services" displayName="Contractual_Services" ref="A2:F24" totalsRowShown="0" tableBorderDxfId="88">
  <autoFilter ref="A2:F24" xr:uid="{74177535-2A2E-443D-8BFE-C3F0C20A1123}">
    <filterColumn colId="0" hiddenButton="1"/>
    <filterColumn colId="1" hiddenButton="1"/>
    <filterColumn colId="2" hiddenButton="1"/>
    <filterColumn colId="3" hiddenButton="1"/>
    <filterColumn colId="4" hiddenButton="1"/>
    <filterColumn colId="5" hiddenButton="1"/>
  </autoFilter>
  <tableColumns count="6">
    <tableColumn id="1" xr3:uid="{50F4CF0E-F0FD-4258-A30F-AA6FF340D555}" name="Item _x000a_(Provide a description of the product or service to be procured by contract.)" dataDxfId="87"/>
    <tableColumn id="2" xr3:uid="{5035245E-8E56-44D0-B025-48CF2F0E0A13}" name="Name _x000a_(Enter the name of the person or vendor.)" dataDxfId="86"/>
    <tableColumn id="3" xr3:uid="{223D09F2-4E4E-4027-B781-A45E90D99A3B}" name="Task allocation_x000a_(Select the appropriate project task from the dropdown menu.)" dataDxfId="85"/>
    <tableColumn id="4" xr3:uid="{22FE72E0-0C54-4350-95D5-ADB6155010A5}" name="FP 1 Total Contractual services costs _x000a_(Enter FP 1 costs.)" dataDxfId="84"/>
    <tableColumn id="5" xr3:uid="{F882BDE4-E54E-4962-B5FC-3EF931F2A4D9}" name="FP 2 Total Contractual services costs _x000a_(Enter FP 2 costs.)" dataDxfId="83"/>
    <tableColumn id="6" xr3:uid="{BAB76C0F-5B16-440E-94ED-FD2AF9A60591}" name="TOTAL Contractual Item Costs_x000a_(Calculation: D+E)" dataDxfId="82" dataCellStyle="Currency">
      <calculatedColumnFormula>SUM('6. Contractual Services'!$D3:$E3)</calculatedColumnFormula>
    </tableColumn>
  </tableColumns>
  <tableStyleInfo name="rcca" showFirstColumn="0" showLastColumn="0" showRowStripes="1" showColumnStripes="0"/>
</table>
</file>

<file path=xl/theme/theme1.xml><?xml version="1.0" encoding="utf-8"?>
<a:theme xmlns:a="http://schemas.openxmlformats.org/drawingml/2006/main" name="Office Theme">
  <a:themeElements>
    <a:clrScheme name="IL RCCA">
      <a:dk1>
        <a:sysClr val="windowText" lastClr="000000"/>
      </a:dk1>
      <a:lt1>
        <a:sysClr val="window" lastClr="FFFFFF"/>
      </a:lt1>
      <a:dk2>
        <a:srgbClr val="020969"/>
      </a:dk2>
      <a:lt2>
        <a:srgbClr val="E7E6E6"/>
      </a:lt2>
      <a:accent1>
        <a:srgbClr val="406FB8"/>
      </a:accent1>
      <a:accent2>
        <a:srgbClr val="FFB739"/>
      </a:accent2>
      <a:accent3>
        <a:srgbClr val="183AD6"/>
      </a:accent3>
      <a:accent4>
        <a:srgbClr val="F2F2F8"/>
      </a:accent4>
      <a:accent5>
        <a:srgbClr val="5B9BD5"/>
      </a:accent5>
      <a:accent6>
        <a:srgbClr val="70AD47"/>
      </a:accent6>
      <a:hlink>
        <a:srgbClr val="0563C1"/>
      </a:hlink>
      <a:folHlink>
        <a:srgbClr val="954F72"/>
      </a:folHlink>
    </a:clrScheme>
    <a:fontScheme name="Custom 6">
      <a:majorFont>
        <a:latin typeface="Segoe UI"/>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5DDDC-2BF5-4308-97C7-018456E14E83}">
  <sheetPr>
    <tabColor theme="3"/>
    <pageSetUpPr fitToPage="1"/>
  </sheetPr>
  <dimension ref="A1:E18"/>
  <sheetViews>
    <sheetView showGridLines="0" tabSelected="1" zoomScaleNormal="100" workbookViewId="0">
      <selection activeCell="B3" sqref="B3"/>
    </sheetView>
  </sheetViews>
  <sheetFormatPr defaultColWidth="9.109375" defaultRowHeight="15" x14ac:dyDescent="0.2"/>
  <cols>
    <col min="1" max="1" width="4.33203125" style="33" customWidth="1"/>
    <col min="2" max="2" width="32" style="34" customWidth="1"/>
    <col min="3" max="3" width="44.109375" style="21" customWidth="1"/>
    <col min="4" max="4" width="70.6640625" style="21" customWidth="1"/>
    <col min="5" max="5" width="36.5546875" style="21" customWidth="1"/>
    <col min="6" max="16384" width="9.109375" style="21"/>
  </cols>
  <sheetData>
    <row r="1" spans="1:5" ht="44.25" customHeight="1" thickTop="1" thickBot="1" x14ac:dyDescent="0.3">
      <c r="A1" s="114" t="s">
        <v>220</v>
      </c>
      <c r="B1" s="109"/>
      <c r="C1" s="20"/>
      <c r="D1" s="20"/>
    </row>
    <row r="2" spans="1:5" ht="32.25" thickTop="1" x14ac:dyDescent="0.2">
      <c r="A2" s="23" t="s">
        <v>0</v>
      </c>
      <c r="B2" s="24" t="s">
        <v>1</v>
      </c>
      <c r="C2" s="24" t="s">
        <v>2</v>
      </c>
      <c r="D2" s="24" t="s">
        <v>3</v>
      </c>
      <c r="E2" s="22"/>
    </row>
    <row r="3" spans="1:5" ht="123.75" x14ac:dyDescent="0.2">
      <c r="A3" s="25" t="s">
        <v>4</v>
      </c>
      <c r="B3" s="26" t="s">
        <v>5</v>
      </c>
      <c r="C3" s="27" t="s">
        <v>176</v>
      </c>
      <c r="D3" s="27" t="s">
        <v>219</v>
      </c>
      <c r="E3" s="22"/>
    </row>
    <row r="4" spans="1:5" ht="30" x14ac:dyDescent="0.2">
      <c r="A4" s="28" t="s">
        <v>6</v>
      </c>
      <c r="B4" s="94" t="s">
        <v>7</v>
      </c>
      <c r="C4" s="29" t="s">
        <v>8</v>
      </c>
      <c r="D4" s="29" t="s">
        <v>179</v>
      </c>
      <c r="E4" s="22"/>
    </row>
    <row r="5" spans="1:5" ht="75" x14ac:dyDescent="0.2">
      <c r="A5" s="25" t="s">
        <v>9</v>
      </c>
      <c r="B5" s="95" t="s">
        <v>10</v>
      </c>
      <c r="C5" s="30" t="s">
        <v>11</v>
      </c>
      <c r="D5" s="30" t="s">
        <v>180</v>
      </c>
      <c r="E5" s="22"/>
    </row>
    <row r="6" spans="1:5" ht="60" x14ac:dyDescent="0.2">
      <c r="A6" s="28">
        <v>1</v>
      </c>
      <c r="B6" s="94" t="s">
        <v>106</v>
      </c>
      <c r="C6" s="29" t="s">
        <v>221</v>
      </c>
      <c r="D6" s="29" t="s">
        <v>181</v>
      </c>
      <c r="E6" s="22"/>
    </row>
    <row r="7" spans="1:5" ht="53.25" customHeight="1" x14ac:dyDescent="0.2">
      <c r="A7" s="25">
        <v>2</v>
      </c>
      <c r="B7" s="95" t="s">
        <v>12</v>
      </c>
      <c r="C7" s="30" t="s">
        <v>13</v>
      </c>
      <c r="D7" s="30" t="s">
        <v>14</v>
      </c>
      <c r="E7" s="22"/>
    </row>
    <row r="8" spans="1:5" ht="30" x14ac:dyDescent="0.2">
      <c r="A8" s="28">
        <v>3</v>
      </c>
      <c r="B8" s="94" t="s">
        <v>15</v>
      </c>
      <c r="C8" s="29" t="s">
        <v>16</v>
      </c>
      <c r="D8" s="29" t="s">
        <v>17</v>
      </c>
      <c r="E8" s="22"/>
    </row>
    <row r="9" spans="1:5" ht="30" x14ac:dyDescent="0.2">
      <c r="A9" s="25">
        <v>4</v>
      </c>
      <c r="B9" s="95" t="s">
        <v>18</v>
      </c>
      <c r="C9" s="30" t="s">
        <v>19</v>
      </c>
      <c r="D9" s="30" t="s">
        <v>20</v>
      </c>
      <c r="E9" s="22"/>
    </row>
    <row r="10" spans="1:5" ht="30" x14ac:dyDescent="0.2">
      <c r="A10" s="28">
        <v>5</v>
      </c>
      <c r="B10" s="94" t="s">
        <v>21</v>
      </c>
      <c r="C10" s="29" t="s">
        <v>22</v>
      </c>
      <c r="D10" s="29" t="s">
        <v>23</v>
      </c>
      <c r="E10" s="22"/>
    </row>
    <row r="11" spans="1:5" ht="30" x14ac:dyDescent="0.2">
      <c r="A11" s="25">
        <v>6</v>
      </c>
      <c r="B11" s="95" t="s">
        <v>24</v>
      </c>
      <c r="C11" s="30" t="s">
        <v>25</v>
      </c>
      <c r="D11" s="30" t="s">
        <v>26</v>
      </c>
      <c r="E11" s="22"/>
    </row>
    <row r="12" spans="1:5" ht="30" x14ac:dyDescent="0.2">
      <c r="A12" s="28">
        <v>7</v>
      </c>
      <c r="B12" s="94" t="s">
        <v>27</v>
      </c>
      <c r="C12" s="29" t="s">
        <v>28</v>
      </c>
      <c r="D12" s="29" t="s">
        <v>29</v>
      </c>
      <c r="E12" s="22"/>
    </row>
    <row r="13" spans="1:5" ht="30" x14ac:dyDescent="0.2">
      <c r="A13" s="25">
        <v>8</v>
      </c>
      <c r="B13" s="95" t="s">
        <v>30</v>
      </c>
      <c r="C13" s="31" t="s">
        <v>31</v>
      </c>
      <c r="D13" s="30" t="s">
        <v>32</v>
      </c>
      <c r="E13" s="22"/>
    </row>
    <row r="14" spans="1:5" ht="30" x14ac:dyDescent="0.2">
      <c r="A14" s="28">
        <v>9</v>
      </c>
      <c r="B14" s="94" t="s">
        <v>33</v>
      </c>
      <c r="C14" s="32" t="s">
        <v>34</v>
      </c>
      <c r="D14" s="29" t="s">
        <v>35</v>
      </c>
      <c r="E14" s="22"/>
    </row>
    <row r="15" spans="1:5" ht="15.75" x14ac:dyDescent="0.2">
      <c r="A15" s="25">
        <v>10</v>
      </c>
      <c r="B15" s="96" t="s">
        <v>198</v>
      </c>
      <c r="C15" s="30" t="s">
        <v>196</v>
      </c>
      <c r="D15" s="30" t="s">
        <v>196</v>
      </c>
      <c r="E15" s="22"/>
    </row>
    <row r="16" spans="1:5" ht="60" x14ac:dyDescent="0.2">
      <c r="A16" s="28">
        <v>11</v>
      </c>
      <c r="B16" s="94" t="s">
        <v>36</v>
      </c>
      <c r="C16" s="29" t="s">
        <v>222</v>
      </c>
      <c r="D16" s="29" t="s">
        <v>182</v>
      </c>
      <c r="E16" s="22"/>
    </row>
    <row r="17" spans="1:5" ht="15.75" x14ac:dyDescent="0.2">
      <c r="A17" s="25">
        <v>12</v>
      </c>
      <c r="B17" s="95" t="s">
        <v>37</v>
      </c>
      <c r="C17" s="30" t="s">
        <v>177</v>
      </c>
      <c r="D17" s="31" t="s">
        <v>38</v>
      </c>
      <c r="E17" s="22"/>
    </row>
    <row r="18" spans="1:5" ht="31.5" x14ac:dyDescent="0.2">
      <c r="A18" s="28">
        <v>13</v>
      </c>
      <c r="B18" s="97" t="s">
        <v>185</v>
      </c>
      <c r="C18" s="29" t="s">
        <v>178</v>
      </c>
      <c r="D18" s="29" t="s">
        <v>39</v>
      </c>
    </row>
  </sheetData>
  <hyperlinks>
    <hyperlink ref="B4" location="'(b) Applicant Information'!A1" display="Applicant Information" xr:uid="{F5AFD919-E457-4BEA-9531-FCE1B44968F2}"/>
    <hyperlink ref="B5" location="'(c) Budget Summary'!A1" display="Budget Summary" xr:uid="{4F2BD903-B261-4427-BA8B-9C15BA9B932E}"/>
    <hyperlink ref="B6" location="'1. Personnel'!A1" display="Personnel" xr:uid="{BD4BF968-BA7D-4DF6-8444-A0DCCA1EB2FB}"/>
    <hyperlink ref="B7" location="'2. Fringe Benefits'!A1" display="Fringe Benefits" xr:uid="{57C3FD93-FBC1-4F49-8BE3-AAD75B2EBFF4}"/>
    <hyperlink ref="B8" location="'3. Travel'!A1" display="Travel" xr:uid="{028D0322-A613-42AB-91C9-C4AE8F82268A}"/>
    <hyperlink ref="B9" location="'4. Equipment'!A1" display="Equipment" xr:uid="{A91807EE-A0E7-4DD0-B490-00372961C9CA}"/>
    <hyperlink ref="B10" location="'5. Supplies'!A1" display="Supplies" xr:uid="{7AD77A55-B6E5-4A4D-80FD-8D33E8378DD1}"/>
    <hyperlink ref="B11" location="'6. Contractual Services'!A1" display="Contractual Services" xr:uid="{923778FD-EC16-4901-9136-EAC2D8C7C7BB}"/>
    <hyperlink ref="B12" location="'7. Consultant Services and Exp'!A1" display="Consultant Services and Expenses" xr:uid="{23172DF8-771D-4D6B-BB5D-139DF60AB6FE}"/>
    <hyperlink ref="B13" location="'8. Occupancy (Rent &amp; Utilities)'!A1" display="Occupancy (Rent and Utilities)" xr:uid="{26332FDE-375C-415C-8433-92DAF4249658}"/>
    <hyperlink ref="B14" location="'9. Training and Education'!A1" display="Training and Education" xr:uid="{5B5AE663-51D2-4F2A-8842-BDEF033C2F79}"/>
    <hyperlink ref="B15" location="'10. Optional Task'!A1" display="Grant-Specific Line Item " xr:uid="{FE6400CE-70FE-41BE-8DD9-3F4A43CB1EC3}"/>
    <hyperlink ref="B16" location="'11. Total Indirect Costs'!A1" display="Total Indirect Costs" xr:uid="{ED3E15C8-D9F7-4BAA-AEBD-E4D004BEE220}"/>
    <hyperlink ref="B17" location="'12. Program Narrative'!A1" display="Program Narrative" xr:uid="{0A62AD31-AC41-41A2-9B18-66F74F132689}"/>
    <hyperlink ref="B18" location="'13. Cash Budget Request '!A1" display="Advance Payment Request Cash Budget Items" xr:uid="{EB1A4717-1CC2-4A23-BF5B-4D44304B8AB2}"/>
  </hyperlinks>
  <pageMargins left="0.25" right="0.25" top="0.75" bottom="0.75" header="0.3" footer="0.3"/>
  <pageSetup scale="69" orientation="landscape"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58D57-4856-49EB-94C2-E7E437C8158D}">
  <sheetPr>
    <tabColor theme="8" tint="0.79998168889431442"/>
    <pageSetUpPr fitToPage="1"/>
  </sheetPr>
  <dimension ref="A1:L19"/>
  <sheetViews>
    <sheetView showGridLines="0" workbookViewId="0">
      <selection activeCell="B8" sqref="B8"/>
    </sheetView>
  </sheetViews>
  <sheetFormatPr defaultColWidth="8.88671875" defaultRowHeight="15" x14ac:dyDescent="0.2"/>
  <cols>
    <col min="1" max="1" width="18.44140625" style="15" customWidth="1"/>
    <col min="2" max="2" width="38.77734375" style="15" customWidth="1"/>
    <col min="3" max="4" width="19.77734375" style="15" customWidth="1"/>
    <col min="5" max="5" width="43.109375" style="15" customWidth="1"/>
    <col min="6" max="6" width="13.88671875" style="15" customWidth="1"/>
    <col min="7" max="7" width="17" style="15" customWidth="1"/>
    <col min="8" max="8" width="15.6640625" style="15" customWidth="1"/>
    <col min="9" max="9" width="15.44140625" style="15" customWidth="1"/>
    <col min="10" max="10" width="17.44140625" style="15" customWidth="1"/>
    <col min="11" max="11" width="14.5546875" style="15" bestFit="1" customWidth="1"/>
    <col min="12" max="12" width="18.5546875" style="15" customWidth="1"/>
    <col min="13" max="16384" width="8.88671875" style="15"/>
  </cols>
  <sheetData>
    <row r="1" spans="1:12" ht="27.75" customHeight="1" x14ac:dyDescent="0.25">
      <c r="A1" s="113" t="s">
        <v>81</v>
      </c>
      <c r="B1" s="14"/>
      <c r="C1" s="14"/>
      <c r="D1" s="14"/>
      <c r="E1" s="14"/>
      <c r="F1" s="14"/>
      <c r="G1" s="14"/>
      <c r="H1" s="14"/>
      <c r="I1" s="14"/>
      <c r="J1" s="14"/>
      <c r="K1" s="14"/>
      <c r="L1" s="14"/>
    </row>
    <row r="2" spans="1:12" s="65" customFormat="1" ht="60" x14ac:dyDescent="0.2">
      <c r="A2" s="137" t="s">
        <v>82</v>
      </c>
      <c r="B2" s="137" t="s">
        <v>83</v>
      </c>
      <c r="C2" s="137" t="s">
        <v>154</v>
      </c>
      <c r="D2" s="137" t="s">
        <v>84</v>
      </c>
      <c r="E2" s="138" t="s">
        <v>72</v>
      </c>
      <c r="F2" s="137" t="s">
        <v>68</v>
      </c>
      <c r="G2" s="137" t="s">
        <v>85</v>
      </c>
      <c r="H2" s="137" t="s">
        <v>155</v>
      </c>
      <c r="I2" s="147" t="s">
        <v>156</v>
      </c>
      <c r="J2" s="208" t="s">
        <v>86</v>
      </c>
      <c r="K2" s="147" t="s">
        <v>157</v>
      </c>
      <c r="L2" s="193" t="s">
        <v>153</v>
      </c>
    </row>
    <row r="3" spans="1:12" x14ac:dyDescent="0.2">
      <c r="A3" s="123"/>
      <c r="B3" s="132"/>
      <c r="C3" s="132"/>
      <c r="D3" s="132"/>
      <c r="E3" s="175"/>
      <c r="F3" s="158"/>
      <c r="G3" s="204"/>
      <c r="H3" s="205"/>
      <c r="I3" s="167">
        <f>'7. Consultant Services and Exp'!$F3*'7. Consultant Services and Exp'!$H3</f>
        <v>0</v>
      </c>
      <c r="J3" s="205"/>
      <c r="K3" s="167">
        <f>'7. Consultant Services and Exp'!$F3*J3</f>
        <v>0</v>
      </c>
      <c r="L3" s="185">
        <f>'7. Consultant Services and Exp'!$I3+'7. Consultant Services and Exp'!$K3</f>
        <v>0</v>
      </c>
    </row>
    <row r="4" spans="1:12" x14ac:dyDescent="0.2">
      <c r="A4" s="123"/>
      <c r="B4" s="132"/>
      <c r="C4" s="132"/>
      <c r="D4" s="132"/>
      <c r="E4" s="175"/>
      <c r="F4" s="158"/>
      <c r="G4" s="204"/>
      <c r="H4" s="205"/>
      <c r="I4" s="167">
        <f>'7. Consultant Services and Exp'!$F4*'7. Consultant Services and Exp'!$H4</f>
        <v>0</v>
      </c>
      <c r="J4" s="205"/>
      <c r="K4" s="167">
        <f>'7. Consultant Services and Exp'!$F4*J4</f>
        <v>0</v>
      </c>
      <c r="L4" s="185">
        <f>'7. Consultant Services and Exp'!$I4+'7. Consultant Services and Exp'!$K4</f>
        <v>0</v>
      </c>
    </row>
    <row r="5" spans="1:12" x14ac:dyDescent="0.2">
      <c r="A5" s="123"/>
      <c r="B5" s="132"/>
      <c r="C5" s="132"/>
      <c r="D5" s="132"/>
      <c r="E5" s="175"/>
      <c r="F5" s="158"/>
      <c r="G5" s="204"/>
      <c r="H5" s="205"/>
      <c r="I5" s="167">
        <f>'7. Consultant Services and Exp'!$F5*'7. Consultant Services and Exp'!$H5</f>
        <v>0</v>
      </c>
      <c r="J5" s="205"/>
      <c r="K5" s="167">
        <f>'7. Consultant Services and Exp'!$F5*J5</f>
        <v>0</v>
      </c>
      <c r="L5" s="185">
        <f>'7. Consultant Services and Exp'!$I5+'7. Consultant Services and Exp'!$K5</f>
        <v>0</v>
      </c>
    </row>
    <row r="6" spans="1:12" x14ac:dyDescent="0.2">
      <c r="A6" s="123"/>
      <c r="B6" s="132"/>
      <c r="C6" s="132"/>
      <c r="D6" s="132"/>
      <c r="E6" s="175"/>
      <c r="F6" s="158"/>
      <c r="G6" s="204"/>
      <c r="H6" s="205"/>
      <c r="I6" s="167">
        <f>'7. Consultant Services and Exp'!$F6*'7. Consultant Services and Exp'!$H6</f>
        <v>0</v>
      </c>
      <c r="J6" s="205"/>
      <c r="K6" s="167">
        <f>'7. Consultant Services and Exp'!$F6*J6</f>
        <v>0</v>
      </c>
      <c r="L6" s="185">
        <f>'7. Consultant Services and Exp'!$I6+'7. Consultant Services and Exp'!$K6</f>
        <v>0</v>
      </c>
    </row>
    <row r="7" spans="1:12" x14ac:dyDescent="0.2">
      <c r="A7" s="123"/>
      <c r="B7" s="132"/>
      <c r="C7" s="132"/>
      <c r="D7" s="132"/>
      <c r="E7" s="175"/>
      <c r="F7" s="158"/>
      <c r="G7" s="204"/>
      <c r="H7" s="205"/>
      <c r="I7" s="167">
        <f>'7. Consultant Services and Exp'!$F7*'7. Consultant Services and Exp'!$H7</f>
        <v>0</v>
      </c>
      <c r="J7" s="205"/>
      <c r="K7" s="167">
        <f>'7. Consultant Services and Exp'!$F7*J7</f>
        <v>0</v>
      </c>
      <c r="L7" s="185">
        <f>'7. Consultant Services and Exp'!$I7+'7. Consultant Services and Exp'!$K7</f>
        <v>0</v>
      </c>
    </row>
    <row r="8" spans="1:12" x14ac:dyDescent="0.2">
      <c r="A8" s="123"/>
      <c r="B8" s="132"/>
      <c r="C8" s="132"/>
      <c r="D8" s="132"/>
      <c r="E8" s="175"/>
      <c r="F8" s="158"/>
      <c r="G8" s="204"/>
      <c r="H8" s="205"/>
      <c r="I8" s="167">
        <f>'7. Consultant Services and Exp'!$F8*'7. Consultant Services and Exp'!$H8</f>
        <v>0</v>
      </c>
      <c r="J8" s="205"/>
      <c r="K8" s="167">
        <f>'7. Consultant Services and Exp'!$F8*J8</f>
        <v>0</v>
      </c>
      <c r="L8" s="185">
        <f>'7. Consultant Services and Exp'!$I8+'7. Consultant Services and Exp'!$K8</f>
        <v>0</v>
      </c>
    </row>
    <row r="9" spans="1:12" x14ac:dyDescent="0.2">
      <c r="A9" s="123"/>
      <c r="B9" s="132"/>
      <c r="C9" s="132"/>
      <c r="D9" s="132"/>
      <c r="E9" s="175"/>
      <c r="F9" s="158"/>
      <c r="G9" s="204"/>
      <c r="H9" s="205"/>
      <c r="I9" s="167">
        <f>'7. Consultant Services and Exp'!$F9*'7. Consultant Services and Exp'!$H9</f>
        <v>0</v>
      </c>
      <c r="J9" s="205"/>
      <c r="K9" s="167">
        <f>'7. Consultant Services and Exp'!$F9*J9</f>
        <v>0</v>
      </c>
      <c r="L9" s="185">
        <f>'7. Consultant Services and Exp'!$I9+'7. Consultant Services and Exp'!$K9</f>
        <v>0</v>
      </c>
    </row>
    <row r="10" spans="1:12" x14ac:dyDescent="0.2">
      <c r="A10" s="123"/>
      <c r="B10" s="132"/>
      <c r="C10" s="132"/>
      <c r="D10" s="132"/>
      <c r="E10" s="175"/>
      <c r="F10" s="209"/>
      <c r="G10" s="210"/>
      <c r="H10" s="211"/>
      <c r="I10" s="212">
        <f>'7. Consultant Services and Exp'!$F10*'7. Consultant Services and Exp'!$H10</f>
        <v>0</v>
      </c>
      <c r="J10" s="205"/>
      <c r="K10" s="213">
        <f>'7. Consultant Services and Exp'!$F10*J10</f>
        <v>0</v>
      </c>
      <c r="L10" s="185">
        <f>'7. Consultant Services and Exp'!$I10+'7. Consultant Services and Exp'!$K10</f>
        <v>0</v>
      </c>
    </row>
    <row r="11" spans="1:12" x14ac:dyDescent="0.2">
      <c r="A11" s="123"/>
      <c r="B11" s="132"/>
      <c r="C11" s="132"/>
      <c r="D11" s="132"/>
      <c r="E11" s="175"/>
      <c r="F11" s="158"/>
      <c r="G11" s="204"/>
      <c r="H11" s="205"/>
      <c r="I11" s="167">
        <f>'7. Consultant Services and Exp'!$F11*'7. Consultant Services and Exp'!$H11</f>
        <v>0</v>
      </c>
      <c r="J11" s="205"/>
      <c r="K11" s="167">
        <f>'7. Consultant Services and Exp'!$F11*J11</f>
        <v>0</v>
      </c>
      <c r="L11" s="185">
        <f>'7. Consultant Services and Exp'!$I11+'7. Consultant Services and Exp'!$K11</f>
        <v>0</v>
      </c>
    </row>
    <row r="12" spans="1:12" x14ac:dyDescent="0.2">
      <c r="A12" s="123"/>
      <c r="B12" s="132"/>
      <c r="C12" s="132"/>
      <c r="D12" s="132"/>
      <c r="E12" s="175"/>
      <c r="F12" s="158"/>
      <c r="G12" s="204"/>
      <c r="H12" s="205"/>
      <c r="I12" s="167">
        <f>'7. Consultant Services and Exp'!$F12*'7. Consultant Services and Exp'!$H12</f>
        <v>0</v>
      </c>
      <c r="J12" s="205"/>
      <c r="K12" s="167">
        <f>'7. Consultant Services and Exp'!$F12*J12</f>
        <v>0</v>
      </c>
      <c r="L12" s="185">
        <f>'7. Consultant Services and Exp'!$I12+'7. Consultant Services and Exp'!$K12</f>
        <v>0</v>
      </c>
    </row>
    <row r="13" spans="1:12" x14ac:dyDescent="0.2">
      <c r="A13" s="123"/>
      <c r="B13" s="132"/>
      <c r="C13" s="132"/>
      <c r="D13" s="132"/>
      <c r="E13" s="175"/>
      <c r="F13" s="158"/>
      <c r="G13" s="204"/>
      <c r="H13" s="205"/>
      <c r="I13" s="167">
        <f>'7. Consultant Services and Exp'!$F13*'7. Consultant Services and Exp'!$H13</f>
        <v>0</v>
      </c>
      <c r="J13" s="205"/>
      <c r="K13" s="167">
        <f>'7. Consultant Services and Exp'!$F13*J13</f>
        <v>0</v>
      </c>
      <c r="L13" s="185">
        <f>'7. Consultant Services and Exp'!$I13+'7. Consultant Services and Exp'!$K13</f>
        <v>0</v>
      </c>
    </row>
    <row r="14" spans="1:12" x14ac:dyDescent="0.2">
      <c r="A14" s="123"/>
      <c r="B14" s="132"/>
      <c r="C14" s="132"/>
      <c r="D14" s="132"/>
      <c r="E14" s="175"/>
      <c r="F14" s="158"/>
      <c r="G14" s="204"/>
      <c r="H14" s="205"/>
      <c r="I14" s="167">
        <f>'7. Consultant Services and Exp'!$F14*'7. Consultant Services and Exp'!$H14</f>
        <v>0</v>
      </c>
      <c r="J14" s="205"/>
      <c r="K14" s="167">
        <f>'7. Consultant Services and Exp'!$F14*J14</f>
        <v>0</v>
      </c>
      <c r="L14" s="185">
        <f>'7. Consultant Services and Exp'!$I14+'7. Consultant Services and Exp'!$K14</f>
        <v>0</v>
      </c>
    </row>
    <row r="15" spans="1:12" x14ac:dyDescent="0.2">
      <c r="A15" s="123"/>
      <c r="B15" s="132"/>
      <c r="C15" s="132"/>
      <c r="D15" s="132"/>
      <c r="E15" s="175"/>
      <c r="F15" s="158"/>
      <c r="G15" s="204"/>
      <c r="H15" s="205"/>
      <c r="I15" s="167">
        <f>'7. Consultant Services and Exp'!$F15*'7. Consultant Services and Exp'!$H15</f>
        <v>0</v>
      </c>
      <c r="J15" s="205"/>
      <c r="K15" s="167">
        <f>'7. Consultant Services and Exp'!$F15*J15</f>
        <v>0</v>
      </c>
      <c r="L15" s="185">
        <f>'7. Consultant Services and Exp'!$I15+'7. Consultant Services and Exp'!$K15</f>
        <v>0</v>
      </c>
    </row>
    <row r="16" spans="1:12" x14ac:dyDescent="0.2">
      <c r="A16" s="123"/>
      <c r="B16" s="199"/>
      <c r="C16" s="132"/>
      <c r="D16" s="132"/>
      <c r="E16" s="175"/>
      <c r="F16" s="158"/>
      <c r="G16" s="204"/>
      <c r="H16" s="206"/>
      <c r="I16" s="167">
        <f>'7. Consultant Services and Exp'!$F16*'7. Consultant Services and Exp'!$H16</f>
        <v>0</v>
      </c>
      <c r="J16" s="206"/>
      <c r="K16" s="167">
        <f>'7. Consultant Services and Exp'!$F16*J16</f>
        <v>0</v>
      </c>
      <c r="L16" s="185">
        <f>'7. Consultant Services and Exp'!$I16+'7. Consultant Services and Exp'!$K16</f>
        <v>0</v>
      </c>
    </row>
    <row r="17" spans="1:12" x14ac:dyDescent="0.2">
      <c r="A17" s="123"/>
      <c r="B17" s="132"/>
      <c r="C17" s="132"/>
      <c r="D17" s="132"/>
      <c r="E17" s="175"/>
      <c r="F17" s="158"/>
      <c r="G17" s="204"/>
      <c r="H17" s="207"/>
      <c r="I17" s="167">
        <f>'7. Consultant Services and Exp'!$F17*'7. Consultant Services and Exp'!$H17</f>
        <v>0</v>
      </c>
      <c r="J17" s="207"/>
      <c r="K17" s="167">
        <f>'7. Consultant Services and Exp'!$F17*J17</f>
        <v>0</v>
      </c>
      <c r="L17" s="185">
        <f>'7. Consultant Services and Exp'!$I17+'7. Consultant Services and Exp'!$K17</f>
        <v>0</v>
      </c>
    </row>
    <row r="18" spans="1:12" ht="18" x14ac:dyDescent="0.2">
      <c r="A18" s="200"/>
      <c r="B18" s="201"/>
      <c r="C18" s="201"/>
      <c r="D18" s="201"/>
      <c r="E18" s="202"/>
      <c r="F18" s="164"/>
      <c r="G18" s="164"/>
      <c r="H18" s="134"/>
      <c r="I18" s="135">
        <f>SUBTOTAL(109,I3:I17)</f>
        <v>0</v>
      </c>
      <c r="J18" s="134"/>
      <c r="K18" s="135">
        <f>SUBTOTAL(109,K3:K17)</f>
        <v>0</v>
      </c>
      <c r="L18" s="203">
        <f>SUBTOTAL(109,L3:L17)</f>
        <v>0</v>
      </c>
    </row>
    <row r="19" spans="1:12" x14ac:dyDescent="0.2">
      <c r="A19" s="47"/>
      <c r="B19" s="47"/>
      <c r="C19" s="47"/>
      <c r="D19" s="47"/>
      <c r="E19" s="47"/>
      <c r="F19" s="67"/>
      <c r="G19" s="67"/>
      <c r="H19" s="50"/>
      <c r="I19" s="68"/>
      <c r="K19" s="69"/>
      <c r="L19" s="69"/>
    </row>
  </sheetData>
  <pageMargins left="0.7" right="0.7" top="0.75" bottom="0.75" header="0.3" footer="0.3"/>
  <pageSetup scale="62"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FD670922-1BF9-4880-9623-892B89FB6D49}">
          <x14:formula1>
            <xm:f>Dropdowns!$G$2:$G$3</xm:f>
          </x14:formula1>
          <xm:sqref>C3:C17</xm:sqref>
        </x14:dataValidation>
        <x14:dataValidation type="list" allowBlank="1" showInputMessage="1" showErrorMessage="1" xr:uid="{2879F423-BBC4-4D77-97BA-CF096F5CD9E4}">
          <x14:formula1>
            <xm:f>Dropdowns!$C$2:$C$12</xm:f>
          </x14:formula1>
          <xm:sqref>E3:E17</xm:sqref>
        </x14:dataValidation>
        <x14:dataValidation type="list" allowBlank="1" showInputMessage="1" showErrorMessage="1" xr:uid="{C81D5FFB-4830-4047-B27E-AB4176BF7241}">
          <x14:formula1>
            <xm:f>Dropdowns!$E$2:$E$9</xm:f>
          </x14:formula1>
          <xm:sqref>D3:D17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F2118-B88A-47C8-8D36-078B09AE0067}">
  <sheetPr>
    <tabColor theme="8" tint="0.79998168889431442"/>
    <pageSetUpPr fitToPage="1"/>
  </sheetPr>
  <dimension ref="A1:I19"/>
  <sheetViews>
    <sheetView showGridLines="0" workbookViewId="0">
      <selection activeCell="G3" sqref="G3:G18"/>
    </sheetView>
  </sheetViews>
  <sheetFormatPr defaultColWidth="8.88671875" defaultRowHeight="15" x14ac:dyDescent="0.2"/>
  <cols>
    <col min="1" max="1" width="25.5546875" style="15" customWidth="1"/>
    <col min="2" max="2" width="20.5546875" style="15" customWidth="1"/>
    <col min="3" max="3" width="19.5546875" style="15" customWidth="1"/>
    <col min="4" max="4" width="19.6640625" style="15" customWidth="1"/>
    <col min="5" max="5" width="15.44140625" style="15" customWidth="1"/>
    <col min="6" max="6" width="19.88671875" style="15" customWidth="1"/>
    <col min="7" max="7" width="17.5546875" style="15" customWidth="1"/>
    <col min="8" max="8" width="17" style="15" customWidth="1"/>
    <col min="9" max="9" width="17.21875" style="15" customWidth="1"/>
    <col min="10" max="16384" width="8.88671875" style="15"/>
  </cols>
  <sheetData>
    <row r="1" spans="1:9" ht="30.75" customHeight="1" x14ac:dyDescent="0.25">
      <c r="A1" s="113" t="s">
        <v>97</v>
      </c>
      <c r="B1" s="14"/>
      <c r="C1" s="14"/>
      <c r="D1" s="14"/>
      <c r="E1" s="14"/>
      <c r="F1" s="14"/>
      <c r="G1" s="14"/>
      <c r="H1" s="14"/>
      <c r="I1" s="14"/>
    </row>
    <row r="2" spans="1:9" ht="54" x14ac:dyDescent="0.2">
      <c r="A2" s="52" t="s">
        <v>87</v>
      </c>
      <c r="B2" s="137" t="s">
        <v>158</v>
      </c>
      <c r="C2" s="137" t="s">
        <v>88</v>
      </c>
      <c r="D2" s="137" t="s">
        <v>89</v>
      </c>
      <c r="E2" s="137" t="s">
        <v>159</v>
      </c>
      <c r="F2" s="147" t="s">
        <v>160</v>
      </c>
      <c r="G2" s="137" t="s">
        <v>162</v>
      </c>
      <c r="H2" s="147" t="s">
        <v>161</v>
      </c>
      <c r="I2" s="148" t="s">
        <v>189</v>
      </c>
    </row>
    <row r="3" spans="1:9" x14ac:dyDescent="0.2">
      <c r="A3" s="168"/>
      <c r="B3" s="159"/>
      <c r="C3" s="158"/>
      <c r="D3" s="159"/>
      <c r="E3" s="214"/>
      <c r="F3" s="167">
        <f>'8. Occupancy (Rent &amp; Utilities)'!$C3*'8. Occupancy (Rent &amp; Utilities)'!$E3</f>
        <v>0</v>
      </c>
      <c r="G3" s="214"/>
      <c r="H3" s="167">
        <f>'8. Occupancy (Rent &amp; Utilities)'!$C3*'8. Occupancy (Rent &amp; Utilities)'!$G3</f>
        <v>0</v>
      </c>
      <c r="I3" s="160">
        <f>'8. Occupancy (Rent &amp; Utilities)'!$F3+'8. Occupancy (Rent &amp; Utilities)'!$H3</f>
        <v>0</v>
      </c>
    </row>
    <row r="4" spans="1:9" ht="15.75" x14ac:dyDescent="0.2">
      <c r="A4" s="168"/>
      <c r="B4" s="215"/>
      <c r="C4" s="216"/>
      <c r="D4" s="215"/>
      <c r="E4" s="214"/>
      <c r="F4" s="167">
        <f>'8. Occupancy (Rent &amp; Utilities)'!$C4*'8. Occupancy (Rent &amp; Utilities)'!$E4</f>
        <v>0</v>
      </c>
      <c r="G4" s="214"/>
      <c r="H4" s="167">
        <f>'8. Occupancy (Rent &amp; Utilities)'!$C4*'8. Occupancy (Rent &amp; Utilities)'!$G4</f>
        <v>0</v>
      </c>
      <c r="I4" s="160">
        <f>'8. Occupancy (Rent &amp; Utilities)'!$F4+'8. Occupancy (Rent &amp; Utilities)'!$H4</f>
        <v>0</v>
      </c>
    </row>
    <row r="5" spans="1:9" x14ac:dyDescent="0.2">
      <c r="A5" s="168"/>
      <c r="B5" s="128"/>
      <c r="C5" s="128"/>
      <c r="D5" s="128"/>
      <c r="E5" s="214"/>
      <c r="F5" s="167">
        <f>'8. Occupancy (Rent &amp; Utilities)'!$C5*'8. Occupancy (Rent &amp; Utilities)'!$E5</f>
        <v>0</v>
      </c>
      <c r="G5" s="214"/>
      <c r="H5" s="167">
        <f>'8. Occupancy (Rent &amp; Utilities)'!$C5*'8. Occupancy (Rent &amp; Utilities)'!$G5</f>
        <v>0</v>
      </c>
      <c r="I5" s="160">
        <f>'8. Occupancy (Rent &amp; Utilities)'!$F5+'8. Occupancy (Rent &amp; Utilities)'!$H5</f>
        <v>0</v>
      </c>
    </row>
    <row r="6" spans="1:9" x14ac:dyDescent="0.2">
      <c r="A6" s="168"/>
      <c r="B6" s="128"/>
      <c r="C6" s="128"/>
      <c r="D6" s="128"/>
      <c r="E6" s="214"/>
      <c r="F6" s="167">
        <f>'8. Occupancy (Rent &amp; Utilities)'!$C6*'8. Occupancy (Rent &amp; Utilities)'!$E6</f>
        <v>0</v>
      </c>
      <c r="G6" s="214"/>
      <c r="H6" s="167">
        <f>'8. Occupancy (Rent &amp; Utilities)'!$C6*'8. Occupancy (Rent &amp; Utilities)'!$G6</f>
        <v>0</v>
      </c>
      <c r="I6" s="160">
        <f>'8. Occupancy (Rent &amp; Utilities)'!$F6+'8. Occupancy (Rent &amp; Utilities)'!$H6</f>
        <v>0</v>
      </c>
    </row>
    <row r="7" spans="1:9" x14ac:dyDescent="0.2">
      <c r="A7" s="168"/>
      <c r="B7" s="128"/>
      <c r="C7" s="128"/>
      <c r="D7" s="128"/>
      <c r="E7" s="214"/>
      <c r="F7" s="167">
        <f>'8. Occupancy (Rent &amp; Utilities)'!$C7*'8. Occupancy (Rent &amp; Utilities)'!$E7</f>
        <v>0</v>
      </c>
      <c r="G7" s="214"/>
      <c r="H7" s="167">
        <f>'8. Occupancy (Rent &amp; Utilities)'!$C7*'8. Occupancy (Rent &amp; Utilities)'!$G7</f>
        <v>0</v>
      </c>
      <c r="I7" s="160">
        <f>'8. Occupancy (Rent &amp; Utilities)'!$F7+'8. Occupancy (Rent &amp; Utilities)'!$H7</f>
        <v>0</v>
      </c>
    </row>
    <row r="8" spans="1:9" x14ac:dyDescent="0.2">
      <c r="A8" s="168"/>
      <c r="B8" s="128"/>
      <c r="C8" s="128"/>
      <c r="D8" s="128"/>
      <c r="E8" s="214"/>
      <c r="F8" s="167">
        <f>'8. Occupancy (Rent &amp; Utilities)'!$C8*'8. Occupancy (Rent &amp; Utilities)'!$E8</f>
        <v>0</v>
      </c>
      <c r="G8" s="214"/>
      <c r="H8" s="167">
        <f>'8. Occupancy (Rent &amp; Utilities)'!$C8*'8. Occupancy (Rent &amp; Utilities)'!$G8</f>
        <v>0</v>
      </c>
      <c r="I8" s="160">
        <f>'8. Occupancy (Rent &amp; Utilities)'!$F8+'8. Occupancy (Rent &amp; Utilities)'!$H8</f>
        <v>0</v>
      </c>
    </row>
    <row r="9" spans="1:9" x14ac:dyDescent="0.2">
      <c r="A9" s="168"/>
      <c r="B9" s="128"/>
      <c r="C9" s="128"/>
      <c r="D9" s="128"/>
      <c r="E9" s="214"/>
      <c r="F9" s="167">
        <f>'8. Occupancy (Rent &amp; Utilities)'!$C9*'8. Occupancy (Rent &amp; Utilities)'!$E9</f>
        <v>0</v>
      </c>
      <c r="G9" s="214"/>
      <c r="H9" s="167">
        <f>'8. Occupancy (Rent &amp; Utilities)'!$C9*'8. Occupancy (Rent &amp; Utilities)'!$G9</f>
        <v>0</v>
      </c>
      <c r="I9" s="160">
        <f>'8. Occupancy (Rent &amp; Utilities)'!$F9+'8. Occupancy (Rent &amp; Utilities)'!$H9</f>
        <v>0</v>
      </c>
    </row>
    <row r="10" spans="1:9" x14ac:dyDescent="0.2">
      <c r="A10" s="168"/>
      <c r="B10" s="128"/>
      <c r="C10" s="128"/>
      <c r="D10" s="128"/>
      <c r="E10" s="214"/>
      <c r="F10" s="167">
        <f>'8. Occupancy (Rent &amp; Utilities)'!$C10*'8. Occupancy (Rent &amp; Utilities)'!$E10</f>
        <v>0</v>
      </c>
      <c r="G10" s="214"/>
      <c r="H10" s="167">
        <f>'8. Occupancy (Rent &amp; Utilities)'!$C10*'8. Occupancy (Rent &amp; Utilities)'!$G10</f>
        <v>0</v>
      </c>
      <c r="I10" s="160">
        <f>'8. Occupancy (Rent &amp; Utilities)'!$F10+'8. Occupancy (Rent &amp; Utilities)'!$H10</f>
        <v>0</v>
      </c>
    </row>
    <row r="11" spans="1:9" x14ac:dyDescent="0.2">
      <c r="A11" s="168"/>
      <c r="B11" s="128"/>
      <c r="C11" s="128"/>
      <c r="D11" s="128"/>
      <c r="E11" s="214"/>
      <c r="F11" s="167">
        <f>'8. Occupancy (Rent &amp; Utilities)'!$C11*'8. Occupancy (Rent &amp; Utilities)'!$E11</f>
        <v>0</v>
      </c>
      <c r="G11" s="214"/>
      <c r="H11" s="167">
        <f>'8. Occupancy (Rent &amp; Utilities)'!$C11*'8. Occupancy (Rent &amp; Utilities)'!$G11</f>
        <v>0</v>
      </c>
      <c r="I11" s="160">
        <f>'8. Occupancy (Rent &amp; Utilities)'!$F11+'8. Occupancy (Rent &amp; Utilities)'!$H11</f>
        <v>0</v>
      </c>
    </row>
    <row r="12" spans="1:9" x14ac:dyDescent="0.2">
      <c r="A12" s="168"/>
      <c r="B12" s="128"/>
      <c r="C12" s="128"/>
      <c r="D12" s="128"/>
      <c r="E12" s="214"/>
      <c r="F12" s="167">
        <f>'8. Occupancy (Rent &amp; Utilities)'!$C12*'8. Occupancy (Rent &amp; Utilities)'!$E12</f>
        <v>0</v>
      </c>
      <c r="G12" s="214"/>
      <c r="H12" s="167">
        <f>'8. Occupancy (Rent &amp; Utilities)'!$C12*'8. Occupancy (Rent &amp; Utilities)'!$G12</f>
        <v>0</v>
      </c>
      <c r="I12" s="160">
        <f>'8. Occupancy (Rent &amp; Utilities)'!$F12+'8. Occupancy (Rent &amp; Utilities)'!$H12</f>
        <v>0</v>
      </c>
    </row>
    <row r="13" spans="1:9" x14ac:dyDescent="0.2">
      <c r="A13" s="168"/>
      <c r="B13" s="128"/>
      <c r="C13" s="128"/>
      <c r="D13" s="128"/>
      <c r="E13" s="214"/>
      <c r="F13" s="167">
        <f>'8. Occupancy (Rent &amp; Utilities)'!$C13*'8. Occupancy (Rent &amp; Utilities)'!$E13</f>
        <v>0</v>
      </c>
      <c r="G13" s="214"/>
      <c r="H13" s="167">
        <f>'8. Occupancy (Rent &amp; Utilities)'!$C13*'8. Occupancy (Rent &amp; Utilities)'!$G13</f>
        <v>0</v>
      </c>
      <c r="I13" s="160">
        <f>'8. Occupancy (Rent &amp; Utilities)'!$F13+'8. Occupancy (Rent &amp; Utilities)'!$H13</f>
        <v>0</v>
      </c>
    </row>
    <row r="14" spans="1:9" x14ac:dyDescent="0.2">
      <c r="A14" s="168"/>
      <c r="B14" s="128"/>
      <c r="C14" s="128"/>
      <c r="D14" s="128"/>
      <c r="E14" s="214"/>
      <c r="F14" s="167">
        <f>'8. Occupancy (Rent &amp; Utilities)'!$C14*'8. Occupancy (Rent &amp; Utilities)'!$E14</f>
        <v>0</v>
      </c>
      <c r="G14" s="214"/>
      <c r="H14" s="167">
        <f>'8. Occupancy (Rent &amp; Utilities)'!$C14*'8. Occupancy (Rent &amp; Utilities)'!$G14</f>
        <v>0</v>
      </c>
      <c r="I14" s="160">
        <f>'8. Occupancy (Rent &amp; Utilities)'!$F14+'8. Occupancy (Rent &amp; Utilities)'!$H14</f>
        <v>0</v>
      </c>
    </row>
    <row r="15" spans="1:9" x14ac:dyDescent="0.2">
      <c r="A15" s="168"/>
      <c r="B15" s="128"/>
      <c r="C15" s="128"/>
      <c r="D15" s="128"/>
      <c r="E15" s="214"/>
      <c r="F15" s="167">
        <f>'8. Occupancy (Rent &amp; Utilities)'!$C15*'8. Occupancy (Rent &amp; Utilities)'!$E15</f>
        <v>0</v>
      </c>
      <c r="G15" s="214"/>
      <c r="H15" s="167">
        <f>'8. Occupancy (Rent &amp; Utilities)'!$C15*'8. Occupancy (Rent &amp; Utilities)'!$G15</f>
        <v>0</v>
      </c>
      <c r="I15" s="160">
        <f>'8. Occupancy (Rent &amp; Utilities)'!$F15+'8. Occupancy (Rent &amp; Utilities)'!$H15</f>
        <v>0</v>
      </c>
    </row>
    <row r="16" spans="1:9" x14ac:dyDescent="0.2">
      <c r="A16" s="168"/>
      <c r="B16" s="128"/>
      <c r="C16" s="128"/>
      <c r="D16" s="128"/>
      <c r="E16" s="214"/>
      <c r="F16" s="167">
        <f>'8. Occupancy (Rent &amp; Utilities)'!$C16*'8. Occupancy (Rent &amp; Utilities)'!$E16</f>
        <v>0</v>
      </c>
      <c r="G16" s="214"/>
      <c r="H16" s="167">
        <f>'8. Occupancy (Rent &amp; Utilities)'!$C16*'8. Occupancy (Rent &amp; Utilities)'!$G16</f>
        <v>0</v>
      </c>
      <c r="I16" s="160">
        <f>'8. Occupancy (Rent &amp; Utilities)'!$F16+'8. Occupancy (Rent &amp; Utilities)'!$H16</f>
        <v>0</v>
      </c>
    </row>
    <row r="17" spans="1:9" x14ac:dyDescent="0.2">
      <c r="A17" s="157"/>
      <c r="B17" s="128"/>
      <c r="C17" s="128"/>
      <c r="D17" s="128"/>
      <c r="E17" s="214"/>
      <c r="F17" s="167">
        <f>'8. Occupancy (Rent &amp; Utilities)'!$C17*'8. Occupancy (Rent &amp; Utilities)'!$E17</f>
        <v>0</v>
      </c>
      <c r="G17" s="214"/>
      <c r="H17" s="167">
        <f>'8. Occupancy (Rent &amp; Utilities)'!$C17*'8. Occupancy (Rent &amp; Utilities)'!$G17</f>
        <v>0</v>
      </c>
      <c r="I17" s="160">
        <f>'8. Occupancy (Rent &amp; Utilities)'!$F17+'8. Occupancy (Rent &amp; Utilities)'!$H17</f>
        <v>0</v>
      </c>
    </row>
    <row r="18" spans="1:9" ht="15.75" x14ac:dyDescent="0.2">
      <c r="A18" s="217"/>
      <c r="B18" s="128"/>
      <c r="C18" s="128"/>
      <c r="D18" s="128"/>
      <c r="E18" s="214"/>
      <c r="F18" s="167">
        <f>'8. Occupancy (Rent &amp; Utilities)'!$C18*'8. Occupancy (Rent &amp; Utilities)'!$E18</f>
        <v>0</v>
      </c>
      <c r="G18" s="214"/>
      <c r="H18" s="167">
        <f>'8. Occupancy (Rent &amp; Utilities)'!$C18*'8. Occupancy (Rent &amp; Utilities)'!$G18</f>
        <v>0</v>
      </c>
      <c r="I18" s="160">
        <f>'8. Occupancy (Rent &amp; Utilities)'!$F18+'8. Occupancy (Rent &amp; Utilities)'!$H18</f>
        <v>0</v>
      </c>
    </row>
    <row r="19" spans="1:9" ht="18.75" thickBot="1" x14ac:dyDescent="0.25">
      <c r="A19" s="218"/>
      <c r="B19" s="195"/>
      <c r="C19" s="195"/>
      <c r="D19" s="195"/>
      <c r="E19" s="219"/>
      <c r="F19" s="197">
        <f>SUBTOTAL(109,F3:F18)</f>
        <v>0</v>
      </c>
      <c r="G19" s="220"/>
      <c r="H19" s="197">
        <f>SUBTOTAL(109,H3:H18)</f>
        <v>0</v>
      </c>
      <c r="I19" s="198">
        <f>'8. Occupancy (Rent &amp; Utilities)'!$F19+'8. Occupancy (Rent &amp; Utilities)'!$H19</f>
        <v>0</v>
      </c>
    </row>
  </sheetData>
  <phoneticPr fontId="28" type="noConversion"/>
  <pageMargins left="0.7" right="0.7" top="0.75" bottom="0.75" header="0.3" footer="0.3"/>
  <pageSetup scale="62"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1C1BE842-E286-4C1B-A9FF-A52C4C5D3D8C}">
          <x14:formula1>
            <xm:f>Dropdowns!$C$2:$C$10</xm:f>
          </x14:formula1>
          <xm:sqref>B3:B18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519CB-DF8C-4FBA-BB94-AF26E04AA81E}">
  <sheetPr>
    <tabColor theme="8" tint="0.79998168889431442"/>
    <pageSetUpPr fitToPage="1"/>
  </sheetPr>
  <dimension ref="A1:H24"/>
  <sheetViews>
    <sheetView showGridLines="0" workbookViewId="0">
      <selection activeCell="F3" sqref="F3:F23"/>
    </sheetView>
  </sheetViews>
  <sheetFormatPr defaultColWidth="8.88671875" defaultRowHeight="15" x14ac:dyDescent="0.2"/>
  <cols>
    <col min="1" max="1" width="27.88671875" style="15" bestFit="1" customWidth="1"/>
    <col min="2" max="2" width="14.33203125" style="15" customWidth="1"/>
    <col min="3" max="3" width="13.33203125" style="15" customWidth="1"/>
    <col min="4" max="4" width="14.5546875" style="15" customWidth="1"/>
    <col min="5" max="5" width="17" style="15" customWidth="1"/>
    <col min="6" max="6" width="14.6640625" style="15" customWidth="1"/>
    <col min="7" max="7" width="17" style="15" customWidth="1"/>
    <col min="8" max="8" width="19.21875" style="15" customWidth="1"/>
    <col min="9" max="16384" width="8.88671875" style="15"/>
  </cols>
  <sheetData>
    <row r="1" spans="1:8" s="70" customFormat="1" ht="27" customHeight="1" x14ac:dyDescent="0.25">
      <c r="A1" s="110" t="s">
        <v>90</v>
      </c>
      <c r="B1" s="14"/>
      <c r="C1" s="14"/>
      <c r="D1" s="14"/>
      <c r="E1" s="14"/>
      <c r="F1" s="14"/>
      <c r="G1" s="14"/>
      <c r="H1" s="14"/>
    </row>
    <row r="2" spans="1:8" ht="60" x14ac:dyDescent="0.2">
      <c r="A2" s="52" t="s">
        <v>163</v>
      </c>
      <c r="B2" s="122" t="s">
        <v>164</v>
      </c>
      <c r="C2" s="122" t="s">
        <v>91</v>
      </c>
      <c r="D2" s="137" t="s">
        <v>165</v>
      </c>
      <c r="E2" s="147" t="s">
        <v>167</v>
      </c>
      <c r="F2" s="137" t="s">
        <v>166</v>
      </c>
      <c r="G2" s="147" t="s">
        <v>168</v>
      </c>
      <c r="H2" s="148" t="s">
        <v>169</v>
      </c>
    </row>
    <row r="3" spans="1:8" x14ac:dyDescent="0.2">
      <c r="A3" s="168"/>
      <c r="B3" s="223"/>
      <c r="C3" s="224"/>
      <c r="D3" s="207"/>
      <c r="E3" s="221">
        <f t="shared" ref="E3:E23" si="0">B3*D3</f>
        <v>0</v>
      </c>
      <c r="F3" s="222"/>
      <c r="G3" s="221">
        <f>B3*F3</f>
        <v>0</v>
      </c>
      <c r="H3" s="226">
        <f>'9. Training and Education'!$E3+'9. Training and Education'!$G3</f>
        <v>0</v>
      </c>
    </row>
    <row r="4" spans="1:8" x14ac:dyDescent="0.2">
      <c r="A4" s="168"/>
      <c r="B4" s="223"/>
      <c r="C4" s="225"/>
      <c r="D4" s="222"/>
      <c r="E4" s="221">
        <f t="shared" si="0"/>
        <v>0</v>
      </c>
      <c r="F4" s="222"/>
      <c r="G4" s="221">
        <f t="shared" ref="G4:G23" si="1">B4*F4</f>
        <v>0</v>
      </c>
      <c r="H4" s="226">
        <f>'9. Training and Education'!$E4+'9. Training and Education'!$G4</f>
        <v>0</v>
      </c>
    </row>
    <row r="5" spans="1:8" x14ac:dyDescent="0.2">
      <c r="A5" s="168"/>
      <c r="B5" s="223"/>
      <c r="C5" s="225"/>
      <c r="D5" s="222"/>
      <c r="E5" s="221">
        <f t="shared" si="0"/>
        <v>0</v>
      </c>
      <c r="F5" s="222"/>
      <c r="G5" s="221">
        <f t="shared" si="1"/>
        <v>0</v>
      </c>
      <c r="H5" s="226">
        <f>'9. Training and Education'!$E5+'9. Training and Education'!$G5</f>
        <v>0</v>
      </c>
    </row>
    <row r="6" spans="1:8" x14ac:dyDescent="0.2">
      <c r="A6" s="168"/>
      <c r="B6" s="223"/>
      <c r="C6" s="225"/>
      <c r="D6" s="222"/>
      <c r="E6" s="221">
        <f t="shared" si="0"/>
        <v>0</v>
      </c>
      <c r="F6" s="222"/>
      <c r="G6" s="221">
        <f t="shared" si="1"/>
        <v>0</v>
      </c>
      <c r="H6" s="226">
        <f>'9. Training and Education'!$E6+'9. Training and Education'!$G6</f>
        <v>0</v>
      </c>
    </row>
    <row r="7" spans="1:8" x14ac:dyDescent="0.2">
      <c r="A7" s="168"/>
      <c r="B7" s="223"/>
      <c r="C7" s="225"/>
      <c r="D7" s="222"/>
      <c r="E7" s="221">
        <f t="shared" si="0"/>
        <v>0</v>
      </c>
      <c r="F7" s="222"/>
      <c r="G7" s="221">
        <f t="shared" si="1"/>
        <v>0</v>
      </c>
      <c r="H7" s="226">
        <f>'9. Training and Education'!$E7+'9. Training and Education'!$G7</f>
        <v>0</v>
      </c>
    </row>
    <row r="8" spans="1:8" x14ac:dyDescent="0.2">
      <c r="A8" s="168"/>
      <c r="B8" s="223"/>
      <c r="C8" s="225"/>
      <c r="D8" s="222"/>
      <c r="E8" s="221">
        <f t="shared" si="0"/>
        <v>0</v>
      </c>
      <c r="F8" s="222"/>
      <c r="G8" s="221">
        <f t="shared" si="1"/>
        <v>0</v>
      </c>
      <c r="H8" s="226">
        <f>'9. Training and Education'!$E8+'9. Training and Education'!$G8</f>
        <v>0</v>
      </c>
    </row>
    <row r="9" spans="1:8" x14ac:dyDescent="0.2">
      <c r="A9" s="168"/>
      <c r="B9" s="223"/>
      <c r="C9" s="225"/>
      <c r="D9" s="222"/>
      <c r="E9" s="221">
        <f t="shared" si="0"/>
        <v>0</v>
      </c>
      <c r="F9" s="222"/>
      <c r="G9" s="221">
        <f t="shared" si="1"/>
        <v>0</v>
      </c>
      <c r="H9" s="226">
        <f>'9. Training and Education'!$E9+'9. Training and Education'!$G9</f>
        <v>0</v>
      </c>
    </row>
    <row r="10" spans="1:8" x14ac:dyDescent="0.2">
      <c r="A10" s="168"/>
      <c r="B10" s="223"/>
      <c r="C10" s="225"/>
      <c r="D10" s="222"/>
      <c r="E10" s="221">
        <f t="shared" si="0"/>
        <v>0</v>
      </c>
      <c r="F10" s="222"/>
      <c r="G10" s="221">
        <f t="shared" si="1"/>
        <v>0</v>
      </c>
      <c r="H10" s="226">
        <f>'9. Training and Education'!$E10+'9. Training and Education'!$G10</f>
        <v>0</v>
      </c>
    </row>
    <row r="11" spans="1:8" x14ac:dyDescent="0.2">
      <c r="A11" s="168"/>
      <c r="B11" s="223"/>
      <c r="C11" s="225"/>
      <c r="D11" s="222"/>
      <c r="E11" s="221">
        <f t="shared" si="0"/>
        <v>0</v>
      </c>
      <c r="F11" s="222"/>
      <c r="G11" s="221">
        <f t="shared" si="1"/>
        <v>0</v>
      </c>
      <c r="H11" s="226">
        <f>'9. Training and Education'!$E11+'9. Training and Education'!$G11</f>
        <v>0</v>
      </c>
    </row>
    <row r="12" spans="1:8" x14ac:dyDescent="0.2">
      <c r="A12" s="168"/>
      <c r="B12" s="223"/>
      <c r="C12" s="225"/>
      <c r="D12" s="222"/>
      <c r="E12" s="221">
        <f t="shared" si="0"/>
        <v>0</v>
      </c>
      <c r="F12" s="222"/>
      <c r="G12" s="221">
        <f t="shared" si="1"/>
        <v>0</v>
      </c>
      <c r="H12" s="226">
        <f>'9. Training and Education'!$E12+'9. Training and Education'!$G12</f>
        <v>0</v>
      </c>
    </row>
    <row r="13" spans="1:8" x14ac:dyDescent="0.2">
      <c r="A13" s="168"/>
      <c r="B13" s="223"/>
      <c r="C13" s="225"/>
      <c r="D13" s="222"/>
      <c r="E13" s="221">
        <f t="shared" si="0"/>
        <v>0</v>
      </c>
      <c r="F13" s="222"/>
      <c r="G13" s="221">
        <f t="shared" si="1"/>
        <v>0</v>
      </c>
      <c r="H13" s="226">
        <f>'9. Training and Education'!$E13+'9. Training and Education'!$G13</f>
        <v>0</v>
      </c>
    </row>
    <row r="14" spans="1:8" x14ac:dyDescent="0.2">
      <c r="A14" s="168"/>
      <c r="B14" s="223"/>
      <c r="C14" s="225"/>
      <c r="D14" s="222"/>
      <c r="E14" s="221">
        <f t="shared" si="0"/>
        <v>0</v>
      </c>
      <c r="F14" s="222"/>
      <c r="G14" s="221">
        <f t="shared" si="1"/>
        <v>0</v>
      </c>
      <c r="H14" s="226">
        <f>'9. Training and Education'!$E14+'9. Training and Education'!$G14</f>
        <v>0</v>
      </c>
    </row>
    <row r="15" spans="1:8" x14ac:dyDescent="0.2">
      <c r="A15" s="168"/>
      <c r="B15" s="223"/>
      <c r="C15" s="225"/>
      <c r="D15" s="222"/>
      <c r="E15" s="221">
        <f t="shared" si="0"/>
        <v>0</v>
      </c>
      <c r="F15" s="222"/>
      <c r="G15" s="221">
        <f t="shared" si="1"/>
        <v>0</v>
      </c>
      <c r="H15" s="226">
        <f>'9. Training and Education'!$E15+'9. Training and Education'!$G15</f>
        <v>0</v>
      </c>
    </row>
    <row r="16" spans="1:8" x14ac:dyDescent="0.2">
      <c r="A16" s="168"/>
      <c r="B16" s="223"/>
      <c r="C16" s="225"/>
      <c r="D16" s="222"/>
      <c r="E16" s="221">
        <f t="shared" si="0"/>
        <v>0</v>
      </c>
      <c r="F16" s="222"/>
      <c r="G16" s="221">
        <f t="shared" si="1"/>
        <v>0</v>
      </c>
      <c r="H16" s="226">
        <f>'9. Training and Education'!$E16+'9. Training and Education'!$G16</f>
        <v>0</v>
      </c>
    </row>
    <row r="17" spans="1:8" x14ac:dyDescent="0.2">
      <c r="A17" s="168"/>
      <c r="B17" s="223"/>
      <c r="C17" s="225"/>
      <c r="D17" s="222"/>
      <c r="E17" s="221">
        <f t="shared" si="0"/>
        <v>0</v>
      </c>
      <c r="F17" s="222"/>
      <c r="G17" s="221">
        <f t="shared" si="1"/>
        <v>0</v>
      </c>
      <c r="H17" s="226">
        <f>'9. Training and Education'!$E17+'9. Training and Education'!$G17</f>
        <v>0</v>
      </c>
    </row>
    <row r="18" spans="1:8" x14ac:dyDescent="0.2">
      <c r="A18" s="168"/>
      <c r="B18" s="223"/>
      <c r="C18" s="225"/>
      <c r="D18" s="222"/>
      <c r="E18" s="221">
        <f t="shared" si="0"/>
        <v>0</v>
      </c>
      <c r="F18" s="222"/>
      <c r="G18" s="221">
        <f t="shared" si="1"/>
        <v>0</v>
      </c>
      <c r="H18" s="226">
        <f>'9. Training and Education'!$E18+'9. Training and Education'!$G18</f>
        <v>0</v>
      </c>
    </row>
    <row r="19" spans="1:8" x14ac:dyDescent="0.2">
      <c r="A19" s="168"/>
      <c r="B19" s="223"/>
      <c r="C19" s="225"/>
      <c r="D19" s="222"/>
      <c r="E19" s="221">
        <f t="shared" si="0"/>
        <v>0</v>
      </c>
      <c r="F19" s="222"/>
      <c r="G19" s="221">
        <f t="shared" si="1"/>
        <v>0</v>
      </c>
      <c r="H19" s="226">
        <f>'9. Training and Education'!$E19+'9. Training and Education'!$G19</f>
        <v>0</v>
      </c>
    </row>
    <row r="20" spans="1:8" x14ac:dyDescent="0.2">
      <c r="A20" s="168"/>
      <c r="B20" s="223"/>
      <c r="C20" s="225"/>
      <c r="D20" s="222"/>
      <c r="E20" s="221">
        <f t="shared" si="0"/>
        <v>0</v>
      </c>
      <c r="F20" s="222"/>
      <c r="G20" s="221">
        <f t="shared" si="1"/>
        <v>0</v>
      </c>
      <c r="H20" s="226">
        <f>'9. Training and Education'!$E20+'9. Training and Education'!$G20</f>
        <v>0</v>
      </c>
    </row>
    <row r="21" spans="1:8" x14ac:dyDescent="0.2">
      <c r="A21" s="168"/>
      <c r="B21" s="223"/>
      <c r="C21" s="225"/>
      <c r="D21" s="222"/>
      <c r="E21" s="221">
        <f t="shared" si="0"/>
        <v>0</v>
      </c>
      <c r="F21" s="222"/>
      <c r="G21" s="221">
        <f t="shared" si="1"/>
        <v>0</v>
      </c>
      <c r="H21" s="226">
        <f>'9. Training and Education'!$E21+'9. Training and Education'!$G21</f>
        <v>0</v>
      </c>
    </row>
    <row r="22" spans="1:8" x14ac:dyDescent="0.2">
      <c r="A22" s="168"/>
      <c r="B22" s="223"/>
      <c r="C22" s="225"/>
      <c r="D22" s="222"/>
      <c r="E22" s="221">
        <f t="shared" si="0"/>
        <v>0</v>
      </c>
      <c r="F22" s="222"/>
      <c r="G22" s="221">
        <f t="shared" si="1"/>
        <v>0</v>
      </c>
      <c r="H22" s="226">
        <f>'9. Training and Education'!$E22+'9. Training and Education'!$G22</f>
        <v>0</v>
      </c>
    </row>
    <row r="23" spans="1:8" x14ac:dyDescent="0.2">
      <c r="A23" s="168"/>
      <c r="B23" s="223"/>
      <c r="C23" s="224"/>
      <c r="D23" s="222"/>
      <c r="E23" s="221">
        <f t="shared" si="0"/>
        <v>0</v>
      </c>
      <c r="F23" s="222"/>
      <c r="G23" s="221">
        <f t="shared" si="1"/>
        <v>0</v>
      </c>
      <c r="H23" s="226">
        <f>'9. Training and Education'!$E23+'9. Training and Education'!$G23</f>
        <v>0</v>
      </c>
    </row>
    <row r="24" spans="1:8" ht="18" x14ac:dyDescent="0.2">
      <c r="A24" s="227"/>
      <c r="B24" s="164"/>
      <c r="C24" s="164"/>
      <c r="D24" s="228"/>
      <c r="E24" s="173">
        <f>SUBTOTAL(109,E3:E23)</f>
        <v>0</v>
      </c>
      <c r="F24" s="228"/>
      <c r="G24" s="173">
        <f>SUBTOTAL(109,G3:G23)</f>
        <v>0</v>
      </c>
      <c r="H24" s="174">
        <f>SUBTOTAL(109,H3:H23)</f>
        <v>0</v>
      </c>
    </row>
  </sheetData>
  <pageMargins left="0.7" right="0.7" top="0.75" bottom="0.75" header="0.3" footer="0.3"/>
  <pageSetup scale="63"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1B1C4-59A1-45E0-91C5-578200608A59}">
  <sheetPr>
    <tabColor theme="8" tint="0.79998168889431442"/>
    <pageSetUpPr fitToPage="1"/>
  </sheetPr>
  <dimension ref="A1:H20"/>
  <sheetViews>
    <sheetView showGridLines="0" workbookViewId="0">
      <selection activeCell="B12" sqref="B12"/>
    </sheetView>
  </sheetViews>
  <sheetFormatPr defaultColWidth="8.88671875" defaultRowHeight="15" x14ac:dyDescent="0.2"/>
  <cols>
    <col min="1" max="1" width="31.77734375" style="15" customWidth="1"/>
    <col min="2" max="2" width="17.5546875" style="15" customWidth="1"/>
    <col min="3" max="3" width="11.6640625" style="15" customWidth="1"/>
    <col min="4" max="4" width="18.5546875" style="15" customWidth="1"/>
    <col min="5" max="6" width="15.21875" style="15" customWidth="1"/>
    <col min="7" max="7" width="14.21875" style="15" customWidth="1"/>
    <col min="8" max="8" width="20" style="15" customWidth="1"/>
    <col min="9" max="16384" width="8.88671875" style="15"/>
  </cols>
  <sheetData>
    <row r="1" spans="1:8" ht="33" customHeight="1" x14ac:dyDescent="0.25">
      <c r="A1" s="113" t="s">
        <v>197</v>
      </c>
      <c r="B1" s="14"/>
      <c r="C1" s="14"/>
      <c r="D1" s="14"/>
      <c r="E1" s="14"/>
      <c r="F1" s="14"/>
      <c r="G1" s="14"/>
      <c r="H1" s="14"/>
    </row>
    <row r="2" spans="1:8" s="71" customFormat="1" ht="92.25" x14ac:dyDescent="0.2">
      <c r="A2" s="52" t="s">
        <v>193</v>
      </c>
      <c r="B2" s="18" t="s">
        <v>164</v>
      </c>
      <c r="C2" s="18" t="s">
        <v>91</v>
      </c>
      <c r="D2" s="52" t="s">
        <v>92</v>
      </c>
      <c r="E2" s="53" t="s">
        <v>192</v>
      </c>
      <c r="F2" s="52" t="s">
        <v>93</v>
      </c>
      <c r="G2" s="53" t="s">
        <v>194</v>
      </c>
      <c r="H2" s="54" t="s">
        <v>195</v>
      </c>
    </row>
    <row r="3" spans="1:8" x14ac:dyDescent="0.2">
      <c r="A3" s="9"/>
      <c r="B3" s="91"/>
      <c r="C3" s="8"/>
      <c r="D3" s="8"/>
      <c r="E3" s="10">
        <f>Grant_Specific_line_item[[#This Row],[Cost/rate per item
(Cost per unit)]]*Grant_Specific_line_item[[#This Row],[FP 1 
Quantity]]</f>
        <v>0</v>
      </c>
      <c r="F3" s="8"/>
      <c r="G3" s="11">
        <f>Grant_Specific_line_item[[#This Row],[Cost/rate per item
(Cost per unit)]]*Grant_Specific_line_item[[#This Row],[FP 2 
Quantity]]</f>
        <v>0</v>
      </c>
      <c r="H3" s="72">
        <f>Grant_Specific_line_item[[#This Row],[FP 1 
Proposed services costs (Calculation: B*D)]]+Grant_Specific_line_item[[#This Row],[FP 2 
Proposed services costs
(Calculation: B*F)]]</f>
        <v>0</v>
      </c>
    </row>
    <row r="4" spans="1:8" x14ac:dyDescent="0.2">
      <c r="A4" s="9"/>
      <c r="B4" s="91"/>
      <c r="C4" s="8"/>
      <c r="D4" s="8"/>
      <c r="E4" s="10">
        <f>Grant_Specific_line_item[[#This Row],[Cost/rate per item
(Cost per unit)]]*Grant_Specific_line_item[[#This Row],[FP 1 
Quantity]]</f>
        <v>0</v>
      </c>
      <c r="F4" s="8"/>
      <c r="G4" s="11">
        <f>Grant_Specific_line_item[[#This Row],[Cost/rate per item
(Cost per unit)]]*Grant_Specific_line_item[[#This Row],[FP 2 
Quantity]]</f>
        <v>0</v>
      </c>
      <c r="H4" s="72">
        <f>Grant_Specific_line_item[[#This Row],[FP 1 
Proposed services costs (Calculation: B*D)]]+Grant_Specific_line_item[[#This Row],[FP 2 
Proposed services costs
(Calculation: B*F)]]</f>
        <v>0</v>
      </c>
    </row>
    <row r="5" spans="1:8" x14ac:dyDescent="0.2">
      <c r="A5" s="64"/>
      <c r="B5" s="92"/>
      <c r="C5" s="63"/>
      <c r="D5" s="63"/>
      <c r="E5" s="10">
        <f>Grant_Specific_line_item[[#This Row],[Cost/rate per item
(Cost per unit)]]*Grant_Specific_line_item[[#This Row],[FP 1 
Quantity]]</f>
        <v>0</v>
      </c>
      <c r="F5" s="63"/>
      <c r="G5" s="11">
        <f>Grant_Specific_line_item[[#This Row],[Cost/rate per item
(Cost per unit)]]*Grant_Specific_line_item[[#This Row],[FP 2 
Quantity]]</f>
        <v>0</v>
      </c>
      <c r="H5" s="72">
        <f>Grant_Specific_line_item[[#This Row],[FP 1 
Proposed services costs (Calculation: B*D)]]+Grant_Specific_line_item[[#This Row],[FP 2 
Proposed services costs
(Calculation: B*F)]]</f>
        <v>0</v>
      </c>
    </row>
    <row r="6" spans="1:8" x14ac:dyDescent="0.2">
      <c r="A6" s="64"/>
      <c r="B6" s="92"/>
      <c r="C6" s="63"/>
      <c r="D6" s="63"/>
      <c r="E6" s="10">
        <f>Grant_Specific_line_item[[#This Row],[Cost/rate per item
(Cost per unit)]]*Grant_Specific_line_item[[#This Row],[FP 1 
Quantity]]</f>
        <v>0</v>
      </c>
      <c r="F6" s="63"/>
      <c r="G6" s="11">
        <f>Grant_Specific_line_item[[#This Row],[Cost/rate per item
(Cost per unit)]]*Grant_Specific_line_item[[#This Row],[FP 2 
Quantity]]</f>
        <v>0</v>
      </c>
      <c r="H6" s="72">
        <f>Grant_Specific_line_item[[#This Row],[FP 1 
Proposed services costs (Calculation: B*D)]]+Grant_Specific_line_item[[#This Row],[FP 2 
Proposed services costs
(Calculation: B*F)]]</f>
        <v>0</v>
      </c>
    </row>
    <row r="7" spans="1:8" x14ac:dyDescent="0.2">
      <c r="A7" s="64"/>
      <c r="B7" s="92"/>
      <c r="C7" s="63"/>
      <c r="D7" s="63"/>
      <c r="E7" s="10">
        <f>Grant_Specific_line_item[[#This Row],[Cost/rate per item
(Cost per unit)]]*Grant_Specific_line_item[[#This Row],[FP 1 
Quantity]]</f>
        <v>0</v>
      </c>
      <c r="F7" s="63"/>
      <c r="G7" s="11">
        <f>Grant_Specific_line_item[[#This Row],[Cost/rate per item
(Cost per unit)]]*Grant_Specific_line_item[[#This Row],[FP 2 
Quantity]]</f>
        <v>0</v>
      </c>
      <c r="H7" s="72">
        <f>Grant_Specific_line_item[[#This Row],[FP 1 
Proposed services costs (Calculation: B*D)]]+Grant_Specific_line_item[[#This Row],[FP 2 
Proposed services costs
(Calculation: B*F)]]</f>
        <v>0</v>
      </c>
    </row>
    <row r="8" spans="1:8" x14ac:dyDescent="0.2">
      <c r="A8" s="64"/>
      <c r="B8" s="92"/>
      <c r="C8" s="63"/>
      <c r="D8" s="63"/>
      <c r="E8" s="10">
        <f>Grant_Specific_line_item[[#This Row],[Cost/rate per item
(Cost per unit)]]*Grant_Specific_line_item[[#This Row],[FP 1 
Quantity]]</f>
        <v>0</v>
      </c>
      <c r="F8" s="63"/>
      <c r="G8" s="11">
        <f>Grant_Specific_line_item[[#This Row],[Cost/rate per item
(Cost per unit)]]*Grant_Specific_line_item[[#This Row],[FP 2 
Quantity]]</f>
        <v>0</v>
      </c>
      <c r="H8" s="72">
        <f>Grant_Specific_line_item[[#This Row],[FP 1 
Proposed services costs (Calculation: B*D)]]+Grant_Specific_line_item[[#This Row],[FP 2 
Proposed services costs
(Calculation: B*F)]]</f>
        <v>0</v>
      </c>
    </row>
    <row r="9" spans="1:8" x14ac:dyDescent="0.2">
      <c r="A9" s="64"/>
      <c r="B9" s="92"/>
      <c r="C9" s="63"/>
      <c r="D9" s="63"/>
      <c r="E9" s="10">
        <f>Grant_Specific_line_item[[#This Row],[Cost/rate per item
(Cost per unit)]]*Grant_Specific_line_item[[#This Row],[FP 1 
Quantity]]</f>
        <v>0</v>
      </c>
      <c r="F9" s="63"/>
      <c r="G9" s="11">
        <f>Grant_Specific_line_item[[#This Row],[Cost/rate per item
(Cost per unit)]]*Grant_Specific_line_item[[#This Row],[FP 2 
Quantity]]</f>
        <v>0</v>
      </c>
      <c r="H9" s="72">
        <f>Grant_Specific_line_item[[#This Row],[FP 1 
Proposed services costs (Calculation: B*D)]]+Grant_Specific_line_item[[#This Row],[FP 2 
Proposed services costs
(Calculation: B*F)]]</f>
        <v>0</v>
      </c>
    </row>
    <row r="10" spans="1:8" x14ac:dyDescent="0.2">
      <c r="A10" s="64"/>
      <c r="B10" s="92"/>
      <c r="C10" s="63"/>
      <c r="D10" s="63"/>
      <c r="E10" s="10">
        <f>Grant_Specific_line_item[[#This Row],[Cost/rate per item
(Cost per unit)]]*Grant_Specific_line_item[[#This Row],[FP 1 
Quantity]]</f>
        <v>0</v>
      </c>
      <c r="F10" s="63"/>
      <c r="G10" s="11">
        <f>Grant_Specific_line_item[[#This Row],[Cost/rate per item
(Cost per unit)]]*Grant_Specific_line_item[[#This Row],[FP 2 
Quantity]]</f>
        <v>0</v>
      </c>
      <c r="H10" s="72">
        <f>Grant_Specific_line_item[[#This Row],[FP 1 
Proposed services costs (Calculation: B*D)]]+Grant_Specific_line_item[[#This Row],[FP 2 
Proposed services costs
(Calculation: B*F)]]</f>
        <v>0</v>
      </c>
    </row>
    <row r="11" spans="1:8" x14ac:dyDescent="0.2">
      <c r="A11" s="64"/>
      <c r="B11" s="92"/>
      <c r="C11" s="63"/>
      <c r="D11" s="63"/>
      <c r="E11" s="10">
        <f>Grant_Specific_line_item[[#This Row],[Cost/rate per item
(Cost per unit)]]*Grant_Specific_line_item[[#This Row],[FP 1 
Quantity]]</f>
        <v>0</v>
      </c>
      <c r="F11" s="63"/>
      <c r="G11" s="11">
        <f>Grant_Specific_line_item[[#This Row],[Cost/rate per item
(Cost per unit)]]*Grant_Specific_line_item[[#This Row],[FP 2 
Quantity]]</f>
        <v>0</v>
      </c>
      <c r="H11" s="72">
        <f>Grant_Specific_line_item[[#This Row],[FP 1 
Proposed services costs (Calculation: B*D)]]+Grant_Specific_line_item[[#This Row],[FP 2 
Proposed services costs
(Calculation: B*F)]]</f>
        <v>0</v>
      </c>
    </row>
    <row r="12" spans="1:8" x14ac:dyDescent="0.2">
      <c r="A12" s="64"/>
      <c r="B12" s="92"/>
      <c r="C12" s="63"/>
      <c r="D12" s="63"/>
      <c r="E12" s="10">
        <f>Grant_Specific_line_item[[#This Row],[Cost/rate per item
(Cost per unit)]]*Grant_Specific_line_item[[#This Row],[FP 1 
Quantity]]</f>
        <v>0</v>
      </c>
      <c r="F12" s="63"/>
      <c r="G12" s="11">
        <f>Grant_Specific_line_item[[#This Row],[Cost/rate per item
(Cost per unit)]]*Grant_Specific_line_item[[#This Row],[FP 2 
Quantity]]</f>
        <v>0</v>
      </c>
      <c r="H12" s="72">
        <f>Grant_Specific_line_item[[#This Row],[FP 1 
Proposed services costs (Calculation: B*D)]]+Grant_Specific_line_item[[#This Row],[FP 2 
Proposed services costs
(Calculation: B*F)]]</f>
        <v>0</v>
      </c>
    </row>
    <row r="13" spans="1:8" x14ac:dyDescent="0.2">
      <c r="A13" s="64"/>
      <c r="B13" s="92"/>
      <c r="C13" s="63"/>
      <c r="D13" s="63"/>
      <c r="E13" s="10">
        <f>Grant_Specific_line_item[[#This Row],[Cost/rate per item
(Cost per unit)]]*Grant_Specific_line_item[[#This Row],[FP 1 
Quantity]]</f>
        <v>0</v>
      </c>
      <c r="F13" s="63"/>
      <c r="G13" s="11">
        <f>Grant_Specific_line_item[[#This Row],[Cost/rate per item
(Cost per unit)]]*Grant_Specific_line_item[[#This Row],[FP 2 
Quantity]]</f>
        <v>0</v>
      </c>
      <c r="H13" s="72">
        <f>Grant_Specific_line_item[[#This Row],[FP 1 
Proposed services costs (Calculation: B*D)]]+Grant_Specific_line_item[[#This Row],[FP 2 
Proposed services costs
(Calculation: B*F)]]</f>
        <v>0</v>
      </c>
    </row>
    <row r="14" spans="1:8" x14ac:dyDescent="0.2">
      <c r="A14" s="64"/>
      <c r="B14" s="92"/>
      <c r="C14" s="63"/>
      <c r="D14" s="63"/>
      <c r="E14" s="10">
        <f>Grant_Specific_line_item[[#This Row],[Cost/rate per item
(Cost per unit)]]*Grant_Specific_line_item[[#This Row],[FP 1 
Quantity]]</f>
        <v>0</v>
      </c>
      <c r="F14" s="63"/>
      <c r="G14" s="11">
        <f>Grant_Specific_line_item[[#This Row],[Cost/rate per item
(Cost per unit)]]*Grant_Specific_line_item[[#This Row],[FP 2 
Quantity]]</f>
        <v>0</v>
      </c>
      <c r="H14" s="72">
        <f>Grant_Specific_line_item[[#This Row],[FP 1 
Proposed services costs (Calculation: B*D)]]+Grant_Specific_line_item[[#This Row],[FP 2 
Proposed services costs
(Calculation: B*F)]]</f>
        <v>0</v>
      </c>
    </row>
    <row r="15" spans="1:8" x14ac:dyDescent="0.2">
      <c r="A15" s="64"/>
      <c r="B15" s="92"/>
      <c r="C15" s="63"/>
      <c r="D15" s="63"/>
      <c r="E15" s="10">
        <f>Grant_Specific_line_item[[#This Row],[Cost/rate per item
(Cost per unit)]]*Grant_Specific_line_item[[#This Row],[FP 1 
Quantity]]</f>
        <v>0</v>
      </c>
      <c r="F15" s="63"/>
      <c r="G15" s="11">
        <f>Grant_Specific_line_item[[#This Row],[Cost/rate per item
(Cost per unit)]]*Grant_Specific_line_item[[#This Row],[FP 2 
Quantity]]</f>
        <v>0</v>
      </c>
      <c r="H15" s="72">
        <f>Grant_Specific_line_item[[#This Row],[FP 1 
Proposed services costs (Calculation: B*D)]]+Grant_Specific_line_item[[#This Row],[FP 2 
Proposed services costs
(Calculation: B*F)]]</f>
        <v>0</v>
      </c>
    </row>
    <row r="16" spans="1:8" x14ac:dyDescent="0.2">
      <c r="A16" s="64"/>
      <c r="B16" s="92"/>
      <c r="C16" s="63"/>
      <c r="D16" s="63"/>
      <c r="E16" s="10">
        <f>Grant_Specific_line_item[[#This Row],[Cost/rate per item
(Cost per unit)]]*Grant_Specific_line_item[[#This Row],[FP 1 
Quantity]]</f>
        <v>0</v>
      </c>
      <c r="F16" s="63"/>
      <c r="G16" s="11">
        <f>Grant_Specific_line_item[[#This Row],[Cost/rate per item
(Cost per unit)]]*Grant_Specific_line_item[[#This Row],[FP 2 
Quantity]]</f>
        <v>0</v>
      </c>
      <c r="H16" s="72">
        <f>Grant_Specific_line_item[[#This Row],[FP 1 
Proposed services costs (Calculation: B*D)]]+Grant_Specific_line_item[[#This Row],[FP 2 
Proposed services costs
(Calculation: B*F)]]</f>
        <v>0</v>
      </c>
    </row>
    <row r="17" spans="1:8" x14ac:dyDescent="0.2">
      <c r="A17" s="64"/>
      <c r="B17" s="92"/>
      <c r="C17" s="63"/>
      <c r="D17" s="63"/>
      <c r="E17" s="10">
        <f>Grant_Specific_line_item[[#This Row],[Cost/rate per item
(Cost per unit)]]*Grant_Specific_line_item[[#This Row],[FP 1 
Quantity]]</f>
        <v>0</v>
      </c>
      <c r="F17" s="63"/>
      <c r="G17" s="11">
        <f>Grant_Specific_line_item[[#This Row],[Cost/rate per item
(Cost per unit)]]*Grant_Specific_line_item[[#This Row],[FP 2 
Quantity]]</f>
        <v>0</v>
      </c>
      <c r="H17" s="72">
        <f>Grant_Specific_line_item[[#This Row],[FP 1 
Proposed services costs (Calculation: B*D)]]+Grant_Specific_line_item[[#This Row],[FP 2 
Proposed services costs
(Calculation: B*F)]]</f>
        <v>0</v>
      </c>
    </row>
    <row r="18" spans="1:8" x14ac:dyDescent="0.2">
      <c r="A18" s="64"/>
      <c r="B18" s="92"/>
      <c r="C18" s="63"/>
      <c r="D18" s="63"/>
      <c r="E18" s="10">
        <f>Grant_Specific_line_item[[#This Row],[Cost/rate per item
(Cost per unit)]]*Grant_Specific_line_item[[#This Row],[FP 1 
Quantity]]</f>
        <v>0</v>
      </c>
      <c r="F18" s="63"/>
      <c r="G18" s="11">
        <f>Grant_Specific_line_item[[#This Row],[Cost/rate per item
(Cost per unit)]]*Grant_Specific_line_item[[#This Row],[FP 2 
Quantity]]</f>
        <v>0</v>
      </c>
      <c r="H18" s="72">
        <f>Grant_Specific_line_item[[#This Row],[FP 1 
Proposed services costs (Calculation: B*D)]]+Grant_Specific_line_item[[#This Row],[FP 2 
Proposed services costs
(Calculation: B*F)]]</f>
        <v>0</v>
      </c>
    </row>
    <row r="19" spans="1:8" ht="15.75" thickBot="1" x14ac:dyDescent="0.25">
      <c r="A19" s="64"/>
      <c r="B19" s="92"/>
      <c r="C19" s="63"/>
      <c r="D19" s="63"/>
      <c r="E19" s="10">
        <f>Grant_Specific_line_item[[#This Row],[Cost/rate per item
(Cost per unit)]]*Grant_Specific_line_item[[#This Row],[FP 1 
Quantity]]</f>
        <v>0</v>
      </c>
      <c r="F19" s="63"/>
      <c r="G19" s="11">
        <f>Grant_Specific_line_item[[#This Row],[Cost/rate per item
(Cost per unit)]]*Grant_Specific_line_item[[#This Row],[FP 2 
Quantity]]</f>
        <v>0</v>
      </c>
      <c r="H19" s="72">
        <f>Grant_Specific_line_item[[#This Row],[FP 1 
Proposed services costs (Calculation: B*D)]]+Grant_Specific_line_item[[#This Row],[FP 2 
Proposed services costs
(Calculation: B*F)]]</f>
        <v>0</v>
      </c>
    </row>
    <row r="20" spans="1:8" ht="18.75" thickBot="1" x14ac:dyDescent="0.25">
      <c r="A20" s="61"/>
      <c r="B20" s="12"/>
      <c r="C20" s="12"/>
      <c r="D20" s="13"/>
      <c r="E20" s="62">
        <f>SUBTOTAL(109,E3:E19)</f>
        <v>0</v>
      </c>
      <c r="F20" s="13"/>
      <c r="G20" s="62">
        <f>SUBTOTAL(109,G3:G19)</f>
        <v>0</v>
      </c>
      <c r="H20" s="90">
        <f>SUBTOTAL(109,H3:H19)</f>
        <v>0</v>
      </c>
    </row>
  </sheetData>
  <pageMargins left="0.7" right="0.7" top="0.75" bottom="0.75" header="0.3" footer="0.3"/>
  <pageSetup scale="8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1AA21-99E8-4044-80BB-2D35277B4AE4}">
  <sheetPr>
    <tabColor theme="8" tint="0.79998168889431442"/>
    <pageSetUpPr fitToPage="1"/>
  </sheetPr>
  <dimension ref="A1:G14"/>
  <sheetViews>
    <sheetView showGridLines="0" workbookViewId="0">
      <selection activeCell="B3" sqref="B3"/>
    </sheetView>
  </sheetViews>
  <sheetFormatPr defaultColWidth="8.88671875" defaultRowHeight="15" x14ac:dyDescent="0.2"/>
  <cols>
    <col min="1" max="1" width="20.88671875" style="15" customWidth="1"/>
    <col min="2" max="2" width="19.6640625" style="15" customWidth="1"/>
    <col min="3" max="3" width="17.88671875" style="15" customWidth="1"/>
    <col min="4" max="4" width="21.88671875" style="15" customWidth="1"/>
    <col min="5" max="5" width="20.109375" style="15" customWidth="1"/>
    <col min="6" max="6" width="17.109375" style="15" customWidth="1"/>
    <col min="7" max="7" width="27.5546875" style="15" customWidth="1"/>
    <col min="8" max="16384" width="8.88671875" style="15"/>
  </cols>
  <sheetData>
    <row r="1" spans="1:7" ht="24.75" customHeight="1" x14ac:dyDescent="0.2">
      <c r="A1" s="111" t="s">
        <v>59</v>
      </c>
      <c r="B1" s="112"/>
      <c r="C1" s="112"/>
      <c r="D1" s="112"/>
      <c r="E1" s="112"/>
      <c r="F1" s="112"/>
      <c r="G1" s="112"/>
    </row>
    <row r="2" spans="1:7" s="71" customFormat="1" ht="82.5" x14ac:dyDescent="0.2">
      <c r="A2" s="73" t="s">
        <v>172</v>
      </c>
      <c r="B2" s="17" t="s">
        <v>173</v>
      </c>
      <c r="C2" s="19" t="s">
        <v>170</v>
      </c>
      <c r="D2" s="17" t="s">
        <v>171</v>
      </c>
      <c r="E2" s="17" t="s">
        <v>94</v>
      </c>
      <c r="F2" s="19" t="s">
        <v>174</v>
      </c>
      <c r="G2" s="17" t="s">
        <v>175</v>
      </c>
    </row>
    <row r="3" spans="1:7" ht="26.25" customHeight="1" x14ac:dyDescent="0.2">
      <c r="A3" s="119"/>
      <c r="B3" s="118">
        <f>'(b) Applicant Information'!B13</f>
        <v>0</v>
      </c>
      <c r="C3" s="116">
        <f>A3*B3</f>
        <v>0</v>
      </c>
      <c r="D3" s="117"/>
      <c r="E3" s="118">
        <f>'(b) Applicant Information'!B13</f>
        <v>0</v>
      </c>
      <c r="F3" s="116">
        <f>D3*E3</f>
        <v>0</v>
      </c>
      <c r="G3" s="115">
        <f>C3+F3</f>
        <v>0</v>
      </c>
    </row>
    <row r="4" spans="1:7" x14ac:dyDescent="0.2">
      <c r="A4" s="66"/>
    </row>
    <row r="5" spans="1:7" x14ac:dyDescent="0.2">
      <c r="A5" s="66"/>
    </row>
    <row r="6" spans="1:7" x14ac:dyDescent="0.2">
      <c r="A6" s="66"/>
    </row>
    <row r="7" spans="1:7" x14ac:dyDescent="0.2">
      <c r="A7" s="66"/>
    </row>
    <row r="8" spans="1:7" x14ac:dyDescent="0.2">
      <c r="A8" s="66"/>
    </row>
    <row r="9" spans="1:7" x14ac:dyDescent="0.2">
      <c r="A9" s="66"/>
    </row>
    <row r="10" spans="1:7" x14ac:dyDescent="0.2">
      <c r="A10" s="66"/>
    </row>
    <row r="11" spans="1:7" x14ac:dyDescent="0.2">
      <c r="A11" s="66"/>
    </row>
    <row r="12" spans="1:7" x14ac:dyDescent="0.2">
      <c r="A12" s="66"/>
    </row>
    <row r="13" spans="1:7" x14ac:dyDescent="0.2">
      <c r="A13" s="66"/>
    </row>
    <row r="14" spans="1:7" x14ac:dyDescent="0.2">
      <c r="A14" s="66"/>
    </row>
  </sheetData>
  <pageMargins left="0.7" right="0.7" top="0.75" bottom="0.75" header="0.3" footer="0.3"/>
  <pageSetup scale="92"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pageSetUpPr fitToPage="1"/>
  </sheetPr>
  <dimension ref="A1:B14"/>
  <sheetViews>
    <sheetView showGridLines="0" zoomScaleNormal="100" workbookViewId="0">
      <selection activeCell="A3" sqref="A3"/>
    </sheetView>
  </sheetViews>
  <sheetFormatPr defaultColWidth="9.21875" defaultRowHeight="15" x14ac:dyDescent="0.2"/>
  <cols>
    <col min="1" max="1" width="38.6640625" style="76" customWidth="1"/>
    <col min="2" max="2" width="110.6640625" style="15" customWidth="1"/>
    <col min="3" max="16384" width="9.21875" style="15"/>
  </cols>
  <sheetData>
    <row r="1" spans="1:2" ht="25.5" customHeight="1" x14ac:dyDescent="0.25">
      <c r="A1" s="110" t="s">
        <v>95</v>
      </c>
      <c r="B1" s="16"/>
    </row>
    <row r="2" spans="1:2" ht="15.75" x14ac:dyDescent="0.2">
      <c r="A2" s="74" t="s">
        <v>47</v>
      </c>
      <c r="B2" s="75" t="s">
        <v>96</v>
      </c>
    </row>
    <row r="3" spans="1:2" x14ac:dyDescent="0.2">
      <c r="A3" s="229" t="s">
        <v>61</v>
      </c>
      <c r="B3" s="230"/>
    </row>
    <row r="4" spans="1:2" x14ac:dyDescent="0.2">
      <c r="A4" s="229" t="s">
        <v>62</v>
      </c>
      <c r="B4" s="230"/>
    </row>
    <row r="5" spans="1:2" x14ac:dyDescent="0.2">
      <c r="A5" s="229" t="s">
        <v>66</v>
      </c>
      <c r="B5" s="231"/>
    </row>
    <row r="6" spans="1:2" x14ac:dyDescent="0.2">
      <c r="A6" s="229" t="s">
        <v>70</v>
      </c>
      <c r="B6" s="230"/>
    </row>
    <row r="7" spans="1:2" x14ac:dyDescent="0.2">
      <c r="A7" s="229" t="s">
        <v>75</v>
      </c>
      <c r="B7" s="230"/>
    </row>
    <row r="8" spans="1:2" x14ac:dyDescent="0.2">
      <c r="A8" s="229" t="s">
        <v>78</v>
      </c>
      <c r="B8" s="230"/>
    </row>
    <row r="9" spans="1:2" x14ac:dyDescent="0.2">
      <c r="A9" s="229" t="s">
        <v>81</v>
      </c>
      <c r="B9" s="230"/>
    </row>
    <row r="10" spans="1:2" x14ac:dyDescent="0.2">
      <c r="A10" s="229" t="s">
        <v>97</v>
      </c>
      <c r="B10" s="230"/>
    </row>
    <row r="11" spans="1:2" x14ac:dyDescent="0.2">
      <c r="A11" s="229" t="s">
        <v>90</v>
      </c>
      <c r="B11" s="230"/>
    </row>
    <row r="12" spans="1:2" x14ac:dyDescent="0.2">
      <c r="A12" s="229" t="s">
        <v>248</v>
      </c>
      <c r="B12" s="232"/>
    </row>
    <row r="13" spans="1:2" x14ac:dyDescent="0.2">
      <c r="A13" s="229" t="s">
        <v>98</v>
      </c>
      <c r="B13" s="230"/>
    </row>
    <row r="14" spans="1:2" x14ac:dyDescent="0.2">
      <c r="B14" s="77"/>
    </row>
  </sheetData>
  <sheetProtection formatCells="0" formatColumns="0" formatRows="0"/>
  <pageMargins left="0.7" right="0.7" top="0.75" bottom="0.75" header="0.3" footer="0.3"/>
  <pageSetup scale="48" orientation="portrait" r:id="rId1"/>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F0393-5618-4D64-98EB-D2EEE7CDA57A}">
  <sheetPr>
    <tabColor theme="8" tint="0.79998168889431442"/>
    <pageSetUpPr fitToPage="1"/>
  </sheetPr>
  <dimension ref="A1:P14"/>
  <sheetViews>
    <sheetView showGridLines="0" zoomScaleNormal="100" workbookViewId="0">
      <selection activeCell="A3" sqref="A3"/>
    </sheetView>
  </sheetViews>
  <sheetFormatPr defaultColWidth="8.88671875" defaultRowHeight="15" x14ac:dyDescent="0.2"/>
  <cols>
    <col min="1" max="1" width="31.109375" style="76" customWidth="1"/>
    <col min="2" max="8" width="11" style="57" bestFit="1" customWidth="1"/>
    <col min="9" max="16" width="11" style="57" customWidth="1"/>
    <col min="17" max="17" width="9.77734375" style="57" customWidth="1"/>
    <col min="18" max="16384" width="8.88671875" style="57"/>
  </cols>
  <sheetData>
    <row r="1" spans="1:16" ht="27" customHeight="1" x14ac:dyDescent="0.25">
      <c r="A1" s="113" t="s">
        <v>183</v>
      </c>
      <c r="B1" s="14"/>
      <c r="C1" s="14"/>
      <c r="D1" s="14"/>
      <c r="E1" s="14"/>
      <c r="F1" s="14"/>
      <c r="G1" s="14"/>
      <c r="H1" s="14"/>
      <c r="I1" s="14"/>
      <c r="J1" s="14"/>
      <c r="K1" s="14"/>
      <c r="L1" s="14"/>
      <c r="M1" s="14"/>
      <c r="N1" s="14"/>
      <c r="O1" s="14"/>
      <c r="P1" s="14"/>
    </row>
    <row r="2" spans="1:16" ht="24.75" customHeight="1" x14ac:dyDescent="0.2">
      <c r="A2" s="78" t="s">
        <v>47</v>
      </c>
      <c r="B2" s="79" t="s">
        <v>99</v>
      </c>
      <c r="C2" s="79" t="s">
        <v>100</v>
      </c>
      <c r="D2" s="79" t="s">
        <v>101</v>
      </c>
      <c r="E2" s="79" t="s">
        <v>204</v>
      </c>
      <c r="F2" s="79" t="s">
        <v>205</v>
      </c>
      <c r="G2" s="79" t="s">
        <v>206</v>
      </c>
      <c r="H2" s="79" t="s">
        <v>207</v>
      </c>
      <c r="I2" s="79" t="s">
        <v>208</v>
      </c>
      <c r="J2" s="79" t="s">
        <v>209</v>
      </c>
      <c r="K2" s="79" t="s">
        <v>210</v>
      </c>
      <c r="L2" s="79" t="s">
        <v>211</v>
      </c>
      <c r="M2" s="79" t="s">
        <v>212</v>
      </c>
      <c r="N2" s="79" t="s">
        <v>215</v>
      </c>
      <c r="O2" s="79" t="s">
        <v>213</v>
      </c>
      <c r="P2" s="79" t="s">
        <v>214</v>
      </c>
    </row>
    <row r="3" spans="1:16" x14ac:dyDescent="0.2">
      <c r="A3" s="80" t="s">
        <v>61</v>
      </c>
      <c r="B3" s="84"/>
      <c r="C3" s="84"/>
      <c r="D3" s="84"/>
      <c r="E3" s="84"/>
      <c r="F3" s="84"/>
      <c r="G3" s="84"/>
      <c r="H3" s="84"/>
      <c r="I3" s="84"/>
      <c r="J3" s="84"/>
      <c r="K3" s="84"/>
      <c r="L3" s="84"/>
      <c r="M3" s="84"/>
      <c r="N3" s="84"/>
      <c r="O3" s="84"/>
      <c r="P3" s="84"/>
    </row>
    <row r="4" spans="1:16" x14ac:dyDescent="0.2">
      <c r="A4" s="81" t="s">
        <v>62</v>
      </c>
      <c r="B4" s="84"/>
      <c r="C4" s="84"/>
      <c r="D4" s="84"/>
      <c r="E4" s="84"/>
      <c r="F4" s="84"/>
      <c r="G4" s="84"/>
      <c r="H4" s="84"/>
      <c r="I4" s="84"/>
      <c r="J4" s="84"/>
      <c r="K4" s="84"/>
      <c r="L4" s="84"/>
      <c r="M4" s="84"/>
      <c r="N4" s="84"/>
      <c r="O4" s="84"/>
      <c r="P4" s="84"/>
    </row>
    <row r="5" spans="1:16" x14ac:dyDescent="0.2">
      <c r="A5" s="81" t="s">
        <v>66</v>
      </c>
      <c r="B5" s="85"/>
      <c r="C5" s="85"/>
      <c r="D5" s="85"/>
      <c r="E5" s="85"/>
      <c r="F5" s="85"/>
      <c r="G5" s="85"/>
      <c r="H5" s="85"/>
      <c r="I5" s="85"/>
      <c r="J5" s="85"/>
      <c r="K5" s="85"/>
      <c r="L5" s="85"/>
      <c r="M5" s="85"/>
      <c r="N5" s="85"/>
      <c r="O5" s="85"/>
      <c r="P5" s="85"/>
    </row>
    <row r="6" spans="1:16" x14ac:dyDescent="0.2">
      <c r="A6" s="81" t="s">
        <v>52</v>
      </c>
      <c r="B6" s="87"/>
      <c r="C6" s="87"/>
      <c r="D6" s="87"/>
      <c r="E6" s="87"/>
      <c r="F6" s="87"/>
      <c r="G6" s="87"/>
      <c r="H6" s="87"/>
      <c r="I6" s="87"/>
      <c r="J6" s="87"/>
      <c r="K6" s="87"/>
      <c r="L6" s="87"/>
      <c r="M6" s="87"/>
      <c r="N6" s="87"/>
      <c r="O6" s="87"/>
      <c r="P6" s="87"/>
    </row>
    <row r="7" spans="1:16" x14ac:dyDescent="0.2">
      <c r="A7" s="81" t="s">
        <v>75</v>
      </c>
      <c r="B7" s="87"/>
      <c r="C7" s="87"/>
      <c r="D7" s="87"/>
      <c r="E7" s="87"/>
      <c r="F7" s="87"/>
      <c r="G7" s="87"/>
      <c r="H7" s="87"/>
      <c r="I7" s="87"/>
      <c r="J7" s="87"/>
      <c r="K7" s="87"/>
      <c r="L7" s="87"/>
      <c r="M7" s="87"/>
      <c r="N7" s="87"/>
      <c r="O7" s="87"/>
      <c r="P7" s="87"/>
    </row>
    <row r="8" spans="1:16" x14ac:dyDescent="0.2">
      <c r="A8" s="81" t="s">
        <v>78</v>
      </c>
      <c r="B8" s="87"/>
      <c r="C8" s="87"/>
      <c r="D8" s="87"/>
      <c r="E8" s="87"/>
      <c r="F8" s="87"/>
      <c r="G8" s="87"/>
      <c r="H8" s="87"/>
      <c r="I8" s="87"/>
      <c r="J8" s="87"/>
      <c r="K8" s="87"/>
      <c r="L8" s="87"/>
      <c r="M8" s="87"/>
      <c r="N8" s="87"/>
      <c r="O8" s="87"/>
      <c r="P8" s="87"/>
    </row>
    <row r="9" spans="1:16" x14ac:dyDescent="0.2">
      <c r="A9" s="81" t="s">
        <v>81</v>
      </c>
      <c r="B9" s="87"/>
      <c r="C9" s="87"/>
      <c r="D9" s="87"/>
      <c r="E9" s="87"/>
      <c r="F9" s="87"/>
      <c r="G9" s="87"/>
      <c r="H9" s="87"/>
      <c r="I9" s="87"/>
      <c r="J9" s="87"/>
      <c r="K9" s="87"/>
      <c r="L9" s="87"/>
      <c r="M9" s="87"/>
      <c r="N9" s="87"/>
      <c r="O9" s="87"/>
      <c r="P9" s="87"/>
    </row>
    <row r="10" spans="1:16" x14ac:dyDescent="0.2">
      <c r="A10" s="81" t="s">
        <v>97</v>
      </c>
      <c r="B10" s="87"/>
      <c r="C10" s="87"/>
      <c r="D10" s="87"/>
      <c r="E10" s="87"/>
      <c r="F10" s="87"/>
      <c r="G10" s="87"/>
      <c r="H10" s="87"/>
      <c r="I10" s="87"/>
      <c r="J10" s="87"/>
      <c r="K10" s="87"/>
      <c r="L10" s="87"/>
      <c r="M10" s="87"/>
      <c r="N10" s="87"/>
      <c r="O10" s="87"/>
      <c r="P10" s="87"/>
    </row>
    <row r="11" spans="1:16" x14ac:dyDescent="0.2">
      <c r="A11" s="81" t="s">
        <v>90</v>
      </c>
      <c r="B11" s="87"/>
      <c r="C11" s="87"/>
      <c r="D11" s="87"/>
      <c r="E11" s="87"/>
      <c r="F11" s="87"/>
      <c r="G11" s="87"/>
      <c r="H11" s="87"/>
      <c r="I11" s="87"/>
      <c r="J11" s="87"/>
      <c r="K11" s="87"/>
      <c r="L11" s="87"/>
      <c r="M11" s="87"/>
      <c r="N11" s="87"/>
      <c r="O11" s="87"/>
      <c r="P11" s="87"/>
    </row>
    <row r="12" spans="1:16" x14ac:dyDescent="0.2">
      <c r="A12" s="82" t="s">
        <v>102</v>
      </c>
      <c r="B12" s="87"/>
      <c r="C12" s="87"/>
      <c r="D12" s="87"/>
      <c r="E12" s="87"/>
      <c r="F12" s="87"/>
      <c r="G12" s="87"/>
      <c r="H12" s="87"/>
      <c r="I12" s="87"/>
      <c r="J12" s="87"/>
      <c r="K12" s="87"/>
      <c r="L12" s="87"/>
      <c r="M12" s="87"/>
      <c r="N12" s="87"/>
      <c r="O12" s="87"/>
      <c r="P12" s="87"/>
    </row>
    <row r="13" spans="1:16" x14ac:dyDescent="0.2">
      <c r="A13" s="82" t="s">
        <v>59</v>
      </c>
      <c r="B13" s="86"/>
      <c r="C13" s="86"/>
      <c r="D13" s="86"/>
      <c r="E13" s="86"/>
      <c r="F13" s="86"/>
      <c r="G13" s="86"/>
      <c r="H13" s="86"/>
      <c r="I13" s="86"/>
      <c r="J13" s="86"/>
      <c r="K13" s="86"/>
      <c r="L13" s="86"/>
      <c r="M13" s="86"/>
      <c r="N13" s="86"/>
      <c r="O13" s="86"/>
      <c r="P13" s="86"/>
    </row>
    <row r="14" spans="1:16" ht="15.75" x14ac:dyDescent="0.2">
      <c r="A14" s="98" t="s">
        <v>184</v>
      </c>
      <c r="B14" s="83">
        <f t="shared" ref="B14:P14" si="0">SUM(B3:B13)</f>
        <v>0</v>
      </c>
      <c r="C14" s="83">
        <f t="shared" si="0"/>
        <v>0</v>
      </c>
      <c r="D14" s="83">
        <f t="shared" si="0"/>
        <v>0</v>
      </c>
      <c r="E14" s="83">
        <f t="shared" si="0"/>
        <v>0</v>
      </c>
      <c r="F14" s="83">
        <f t="shared" si="0"/>
        <v>0</v>
      </c>
      <c r="G14" s="83">
        <f t="shared" si="0"/>
        <v>0</v>
      </c>
      <c r="H14" s="83">
        <f t="shared" si="0"/>
        <v>0</v>
      </c>
      <c r="I14" s="83">
        <f t="shared" si="0"/>
        <v>0</v>
      </c>
      <c r="J14" s="83">
        <f t="shared" si="0"/>
        <v>0</v>
      </c>
      <c r="K14" s="83">
        <f t="shared" si="0"/>
        <v>0</v>
      </c>
      <c r="L14" s="83">
        <f t="shared" si="0"/>
        <v>0</v>
      </c>
      <c r="M14" s="83">
        <f t="shared" si="0"/>
        <v>0</v>
      </c>
      <c r="N14" s="83">
        <f t="shared" si="0"/>
        <v>0</v>
      </c>
      <c r="O14" s="83">
        <f t="shared" si="0"/>
        <v>0</v>
      </c>
      <c r="P14" s="83">
        <f t="shared" si="0"/>
        <v>0</v>
      </c>
    </row>
  </sheetData>
  <sheetProtection formatColumns="0"/>
  <phoneticPr fontId="10" type="noConversion"/>
  <pageMargins left="0.7" right="0.7" top="0.75" bottom="0.75" header="0.3" footer="0.3"/>
  <pageSetup scale="49" orientation="landscape" r:id="rId1"/>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1"/>
    <pageSetUpPr fitToPage="1"/>
  </sheetPr>
  <dimension ref="A1:G9"/>
  <sheetViews>
    <sheetView workbookViewId="0">
      <selection activeCell="B14" sqref="B14"/>
    </sheetView>
  </sheetViews>
  <sheetFormatPr defaultColWidth="9.21875" defaultRowHeight="16.5" x14ac:dyDescent="0.2"/>
  <cols>
    <col min="1" max="1" width="31.109375" style="2" bestFit="1" customWidth="1"/>
    <col min="2" max="2" width="26.88671875" style="2" customWidth="1"/>
    <col min="3" max="3" width="26.77734375" style="2" bestFit="1" customWidth="1"/>
    <col min="4" max="4" width="17.77734375" style="2" bestFit="1" customWidth="1"/>
    <col min="5" max="5" width="19.109375" style="2" bestFit="1" customWidth="1"/>
    <col min="6" max="6" width="12.77734375" style="2" bestFit="1" customWidth="1"/>
    <col min="7" max="7" width="17" style="2" bestFit="1" customWidth="1"/>
    <col min="8" max="16384" width="9.21875" style="2"/>
  </cols>
  <sheetData>
    <row r="1" spans="1:7" x14ac:dyDescent="0.2">
      <c r="A1" s="1" t="s">
        <v>103</v>
      </c>
      <c r="B1" s="3" t="s">
        <v>104</v>
      </c>
      <c r="C1" s="3" t="s">
        <v>105</v>
      </c>
      <c r="D1" s="3" t="s">
        <v>106</v>
      </c>
      <c r="E1" s="1" t="s">
        <v>107</v>
      </c>
      <c r="F1" s="1" t="s">
        <v>108</v>
      </c>
      <c r="G1" s="1" t="s">
        <v>109</v>
      </c>
    </row>
    <row r="2" spans="1:7" x14ac:dyDescent="0.2">
      <c r="A2" s="7" t="s">
        <v>110</v>
      </c>
      <c r="B2" s="7" t="s">
        <v>111</v>
      </c>
      <c r="C2" s="108" t="s">
        <v>191</v>
      </c>
      <c r="D2" s="7" t="s">
        <v>112</v>
      </c>
      <c r="E2" s="7" t="s">
        <v>113</v>
      </c>
      <c r="F2" s="7" t="s">
        <v>114</v>
      </c>
      <c r="G2" s="7" t="s">
        <v>115</v>
      </c>
    </row>
    <row r="3" spans="1:7" x14ac:dyDescent="0.2">
      <c r="A3" s="7" t="s">
        <v>116</v>
      </c>
      <c r="B3" s="120" t="s">
        <v>218</v>
      </c>
      <c r="C3" s="121" t="s">
        <v>223</v>
      </c>
      <c r="D3" s="7" t="s">
        <v>117</v>
      </c>
      <c r="E3" s="7" t="s">
        <v>118</v>
      </c>
      <c r="F3" s="7" t="s">
        <v>119</v>
      </c>
      <c r="G3" s="7" t="s">
        <v>120</v>
      </c>
    </row>
    <row r="4" spans="1:7" x14ac:dyDescent="0.2">
      <c r="A4" s="7" t="s">
        <v>121</v>
      </c>
      <c r="B4" s="7" t="s">
        <v>122</v>
      </c>
      <c r="C4" s="121" t="s">
        <v>224</v>
      </c>
      <c r="D4" s="7" t="s">
        <v>123</v>
      </c>
      <c r="E4" s="7" t="s">
        <v>124</v>
      </c>
      <c r="F4" s="7"/>
      <c r="G4" s="7"/>
    </row>
    <row r="5" spans="1:7" x14ac:dyDescent="0.2">
      <c r="A5" s="7"/>
      <c r="B5" s="7"/>
      <c r="C5" s="121" t="s">
        <v>225</v>
      </c>
      <c r="D5" s="7" t="s">
        <v>125</v>
      </c>
      <c r="E5" s="7" t="s">
        <v>126</v>
      </c>
      <c r="F5" s="7"/>
      <c r="G5" s="7"/>
    </row>
    <row r="6" spans="1:7" x14ac:dyDescent="0.2">
      <c r="A6" s="7"/>
      <c r="B6" s="7"/>
      <c r="C6" s="121" t="s">
        <v>226</v>
      </c>
      <c r="D6" s="7" t="s">
        <v>127</v>
      </c>
      <c r="E6" s="7" t="s">
        <v>128</v>
      </c>
      <c r="F6" s="7"/>
      <c r="G6" s="7"/>
    </row>
    <row r="7" spans="1:7" x14ac:dyDescent="0.2">
      <c r="A7" s="7"/>
      <c r="B7" s="7"/>
      <c r="C7" s="121" t="s">
        <v>227</v>
      </c>
      <c r="D7" s="7"/>
      <c r="E7" s="89" t="s">
        <v>127</v>
      </c>
      <c r="F7" s="7"/>
      <c r="G7" s="7"/>
    </row>
    <row r="8" spans="1:7" x14ac:dyDescent="0.2">
      <c r="A8" s="7"/>
      <c r="B8" s="7"/>
      <c r="C8" s="121" t="s">
        <v>228</v>
      </c>
      <c r="D8" s="7"/>
      <c r="E8" s="7"/>
      <c r="F8" s="7"/>
      <c r="G8" s="7"/>
    </row>
    <row r="9" spans="1:7" x14ac:dyDescent="0.2">
      <c r="A9" s="7"/>
      <c r="B9" s="7"/>
      <c r="C9" s="7"/>
      <c r="D9" s="7"/>
      <c r="E9" s="7"/>
      <c r="F9" s="7"/>
      <c r="G9" s="7"/>
    </row>
  </sheetData>
  <pageMargins left="0.7" right="0.7" top="0.75" bottom="0.75" header="0.3" footer="0.3"/>
  <pageSetup scale="4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A237F-00F8-49FF-B76A-FEE382595FA0}">
  <sheetPr>
    <tabColor theme="9" tint="0.79998168889431442"/>
    <pageSetUpPr fitToPage="1"/>
  </sheetPr>
  <dimension ref="A1:B19"/>
  <sheetViews>
    <sheetView showGridLines="0" zoomScaleNormal="100" workbookViewId="0"/>
  </sheetViews>
  <sheetFormatPr defaultColWidth="8.88671875" defaultRowHeight="15" x14ac:dyDescent="0.2"/>
  <cols>
    <col min="1" max="1" width="94.109375" style="15" customWidth="1"/>
    <col min="2" max="2" width="43.21875" style="15" customWidth="1"/>
    <col min="3" max="3" width="8.88671875" style="15"/>
    <col min="4" max="4" width="19" style="15" customWidth="1"/>
    <col min="5" max="16384" width="8.88671875" style="15"/>
  </cols>
  <sheetData>
    <row r="1" spans="1:2" ht="30.75" customHeight="1" x14ac:dyDescent="0.25">
      <c r="A1" s="113" t="s">
        <v>40</v>
      </c>
      <c r="B1" s="233"/>
    </row>
    <row r="2" spans="1:2" s="35" customFormat="1" ht="17.25" x14ac:dyDescent="0.2">
      <c r="A2" s="234" t="s">
        <v>7</v>
      </c>
      <c r="B2" s="234" t="s">
        <v>41</v>
      </c>
    </row>
    <row r="3" spans="1:2" ht="35.25" customHeight="1" x14ac:dyDescent="0.2">
      <c r="A3" s="235" t="s">
        <v>145</v>
      </c>
      <c r="B3" s="236"/>
    </row>
    <row r="4" spans="1:2" ht="35.25" customHeight="1" x14ac:dyDescent="0.2">
      <c r="A4" s="237" t="s">
        <v>146</v>
      </c>
      <c r="B4" s="236"/>
    </row>
    <row r="5" spans="1:2" ht="35.25" customHeight="1" x14ac:dyDescent="0.2">
      <c r="A5" s="237" t="s">
        <v>42</v>
      </c>
      <c r="B5" s="236"/>
    </row>
    <row r="6" spans="1:2" ht="35.25" customHeight="1" x14ac:dyDescent="0.2">
      <c r="A6" s="237" t="s">
        <v>43</v>
      </c>
      <c r="B6" s="236"/>
    </row>
    <row r="7" spans="1:2" ht="15.75" x14ac:dyDescent="0.2">
      <c r="A7" s="237" t="s">
        <v>147</v>
      </c>
      <c r="B7" s="236"/>
    </row>
    <row r="8" spans="1:2" ht="35.25" customHeight="1" x14ac:dyDescent="0.2">
      <c r="A8" s="237" t="s">
        <v>44</v>
      </c>
      <c r="B8" s="236"/>
    </row>
    <row r="9" spans="1:2" ht="151.5" customHeight="1" x14ac:dyDescent="0.2">
      <c r="A9" s="243" t="s">
        <v>216</v>
      </c>
      <c r="B9" s="238"/>
    </row>
    <row r="10" spans="1:2" ht="35.25" customHeight="1" x14ac:dyDescent="0.2">
      <c r="A10" s="239" t="s">
        <v>148</v>
      </c>
      <c r="B10" s="240"/>
    </row>
    <row r="11" spans="1:2" ht="35.25" customHeight="1" x14ac:dyDescent="0.2">
      <c r="A11" s="239" t="s">
        <v>217</v>
      </c>
      <c r="B11" s="236"/>
    </row>
    <row r="12" spans="1:2" ht="35.25" customHeight="1" x14ac:dyDescent="0.2">
      <c r="A12" s="239" t="s">
        <v>45</v>
      </c>
      <c r="B12" s="236"/>
    </row>
    <row r="13" spans="1:2" ht="35.25" customHeight="1" x14ac:dyDescent="0.2">
      <c r="A13" s="241" t="s">
        <v>190</v>
      </c>
      <c r="B13" s="242"/>
    </row>
    <row r="14" spans="1:2" ht="15.75" x14ac:dyDescent="0.2">
      <c r="A14" s="88"/>
    </row>
    <row r="19" spans="2:2" x14ac:dyDescent="0.2">
      <c r="B19" s="36"/>
    </row>
  </sheetData>
  <sheetProtection formatCells="0" formatColumns="0" formatRows="0"/>
  <pageMargins left="0.7" right="0.7" top="0.75" bottom="0.75" header="0.3" footer="0.3"/>
  <pageSetup scale="69"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01F9AF4A-C3AF-47F1-9FE6-D49FC04A447D}">
          <x14:formula1>
            <xm:f>Dropdowns!$A$2:$A$4</xm:f>
          </x14:formula1>
          <xm:sqref>B9</xm:sqref>
        </x14:dataValidation>
        <x14:dataValidation type="list" allowBlank="1" showInputMessage="1" showErrorMessage="1" xr:uid="{61DB6B80-4E1A-411B-B9EB-164500BFC492}">
          <x14:formula1>
            <xm:f>Dropdowns!$B$2:$B$4</xm:f>
          </x14:formula1>
          <xm:sqref>B10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38139-D618-4295-9C95-5AB92313745B}">
  <sheetPr>
    <tabColor theme="9" tint="0.79998168889431442"/>
    <pageSetUpPr fitToPage="1"/>
  </sheetPr>
  <dimension ref="A1:D16"/>
  <sheetViews>
    <sheetView showGridLines="0" zoomScaleNormal="110" workbookViewId="0"/>
  </sheetViews>
  <sheetFormatPr defaultColWidth="8.88671875" defaultRowHeight="15" x14ac:dyDescent="0.2"/>
  <cols>
    <col min="1" max="1" width="48.88671875" style="15" customWidth="1"/>
    <col min="2" max="2" width="19.77734375" style="15" customWidth="1"/>
    <col min="3" max="3" width="18.5546875" style="15" customWidth="1"/>
    <col min="4" max="4" width="16.44140625" style="15" customWidth="1"/>
    <col min="5" max="5" width="20.21875" style="15" customWidth="1"/>
    <col min="6" max="16384" width="8.88671875" style="15"/>
  </cols>
  <sheetData>
    <row r="1" spans="1:4" ht="24.75" customHeight="1" x14ac:dyDescent="0.25">
      <c r="A1" s="110" t="s">
        <v>46</v>
      </c>
      <c r="B1" s="16"/>
      <c r="C1" s="16"/>
      <c r="D1" s="16"/>
    </row>
    <row r="2" spans="1:4" ht="31.5" x14ac:dyDescent="0.2">
      <c r="A2" s="4" t="s">
        <v>47</v>
      </c>
      <c r="B2" s="6" t="s">
        <v>139</v>
      </c>
      <c r="C2" s="6" t="s">
        <v>140</v>
      </c>
      <c r="D2" s="5" t="s">
        <v>48</v>
      </c>
    </row>
    <row r="3" spans="1:4" x14ac:dyDescent="0.2">
      <c r="A3" s="37" t="s">
        <v>49</v>
      </c>
      <c r="B3" s="99">
        <f>'1. Personnel'!O27</f>
        <v>0</v>
      </c>
      <c r="C3" s="100">
        <f>'1. Personnel'!Q27</f>
        <v>0</v>
      </c>
      <c r="D3" s="101">
        <f>budget_summary[[#This Row],[Funding Period 1 (FP 1) Proposed Budget]]+budget_summary[[#This Row],[Funding Period 2 (FP 2)
Proposed Budget]]</f>
        <v>0</v>
      </c>
    </row>
    <row r="4" spans="1:4" x14ac:dyDescent="0.2">
      <c r="A4" s="38" t="s">
        <v>50</v>
      </c>
      <c r="B4" s="102">
        <f>'2. Fringe Benefits'!D27</f>
        <v>0</v>
      </c>
      <c r="C4" s="103">
        <f>'2. Fringe Benefits'!G27</f>
        <v>0</v>
      </c>
      <c r="D4" s="101">
        <f>budget_summary[[#This Row],[Funding Period 1 (FP 1) Proposed Budget]]+budget_summary[[#This Row],[Funding Period 2 (FP 2)
Proposed Budget]]</f>
        <v>0</v>
      </c>
    </row>
    <row r="5" spans="1:4" x14ac:dyDescent="0.2">
      <c r="A5" s="38" t="s">
        <v>51</v>
      </c>
      <c r="B5" s="102">
        <f>'3. Travel'!H27</f>
        <v>0</v>
      </c>
      <c r="C5" s="103">
        <f>'3. Travel'!K27</f>
        <v>0</v>
      </c>
      <c r="D5" s="101">
        <f>budget_summary[[#This Row],[Funding Period 1 (FP 1) Proposed Budget]]+budget_summary[[#This Row],[Funding Period 2 (FP 2)
Proposed Budget]]</f>
        <v>0</v>
      </c>
    </row>
    <row r="6" spans="1:4" x14ac:dyDescent="0.2">
      <c r="A6" s="38" t="s">
        <v>52</v>
      </c>
      <c r="B6" s="102">
        <f>'4. Equipment'!E12</f>
        <v>0</v>
      </c>
      <c r="C6" s="103">
        <f>'4. Equipment'!G12</f>
        <v>0</v>
      </c>
      <c r="D6" s="101">
        <f>budget_summary[[#This Row],[Funding Period 1 (FP 1) Proposed Budget]]+budget_summary[[#This Row],[Funding Period 2 (FP 2)
Proposed Budget]]</f>
        <v>0</v>
      </c>
    </row>
    <row r="7" spans="1:4" x14ac:dyDescent="0.2">
      <c r="A7" s="38" t="s">
        <v>53</v>
      </c>
      <c r="B7" s="102">
        <f>'5. Supplies'!F22</f>
        <v>0</v>
      </c>
      <c r="C7" s="103">
        <f>'5. Supplies'!H22</f>
        <v>0</v>
      </c>
      <c r="D7" s="101">
        <f>budget_summary[[#This Row],[Funding Period 1 (FP 1) Proposed Budget]]+budget_summary[[#This Row],[Funding Period 2 (FP 2)
Proposed Budget]]</f>
        <v>0</v>
      </c>
    </row>
    <row r="8" spans="1:4" x14ac:dyDescent="0.2">
      <c r="A8" s="38" t="s">
        <v>54</v>
      </c>
      <c r="B8" s="102">
        <f>'6. Contractual Services'!D25</f>
        <v>0</v>
      </c>
      <c r="C8" s="103">
        <f>'6. Contractual Services'!E25</f>
        <v>0</v>
      </c>
      <c r="D8" s="101">
        <f>budget_summary[[#This Row],[Funding Period 1 (FP 1) Proposed Budget]]+budget_summary[[#This Row],[Funding Period 2 (FP 2)
Proposed Budget]]</f>
        <v>0</v>
      </c>
    </row>
    <row r="9" spans="1:4" x14ac:dyDescent="0.2">
      <c r="A9" s="38" t="s">
        <v>55</v>
      </c>
      <c r="B9" s="102">
        <f>'7. Consultant Services and Exp'!I18</f>
        <v>0</v>
      </c>
      <c r="C9" s="103">
        <f>'7. Consultant Services and Exp'!K18</f>
        <v>0</v>
      </c>
      <c r="D9" s="101">
        <f>budget_summary[[#This Row],[Funding Period 1 (FP 1) Proposed Budget]]+budget_summary[[#This Row],[Funding Period 2 (FP 2)
Proposed Budget]]</f>
        <v>0</v>
      </c>
    </row>
    <row r="10" spans="1:4" x14ac:dyDescent="0.2">
      <c r="A10" s="38" t="s">
        <v>56</v>
      </c>
      <c r="B10" s="102">
        <f>'8. Occupancy (Rent &amp; Utilities)'!F19</f>
        <v>0</v>
      </c>
      <c r="C10" s="103">
        <f>'8. Occupancy (Rent &amp; Utilities)'!H19</f>
        <v>0</v>
      </c>
      <c r="D10" s="101">
        <f>budget_summary[[#This Row],[Funding Period 1 (FP 1) Proposed Budget]]+budget_summary[[#This Row],[Funding Period 2 (FP 2)
Proposed Budget]]</f>
        <v>0</v>
      </c>
    </row>
    <row r="11" spans="1:4" x14ac:dyDescent="0.2">
      <c r="A11" s="38" t="s">
        <v>57</v>
      </c>
      <c r="B11" s="102">
        <f>'9. Training and Education'!E24</f>
        <v>0</v>
      </c>
      <c r="C11" s="103">
        <f>'9. Training and Education'!G24</f>
        <v>0</v>
      </c>
      <c r="D11" s="101">
        <f>budget_summary[[#This Row],[Funding Period 1 (FP 1) Proposed Budget]]+budget_summary[[#This Row],[Funding Period 2 (FP 2)
Proposed Budget]]</f>
        <v>0</v>
      </c>
    </row>
    <row r="12" spans="1:4" x14ac:dyDescent="0.2">
      <c r="A12" s="38" t="s">
        <v>199</v>
      </c>
      <c r="B12" s="102">
        <f>'10. Optional Task'!E20</f>
        <v>0</v>
      </c>
      <c r="C12" s="103">
        <f>'10. Optional Task'!G20</f>
        <v>0</v>
      </c>
      <c r="D12" s="101">
        <f>budget_summary[[#This Row],[Funding Period 1 (FP 1) Proposed Budget]]+budget_summary[[#This Row],[Funding Period 2 (FP 2)
Proposed Budget]]</f>
        <v>0</v>
      </c>
    </row>
    <row r="13" spans="1:4" x14ac:dyDescent="0.2">
      <c r="A13" s="39" t="s">
        <v>58</v>
      </c>
      <c r="B13" s="42">
        <f>SUM(B3:B12)</f>
        <v>0</v>
      </c>
      <c r="C13" s="42">
        <f>SUM(C3:C12)</f>
        <v>0</v>
      </c>
      <c r="D13" s="101">
        <f>budget_summary[[#This Row],[Funding Period 1 (FP 1) Proposed Budget]]+budget_summary[[#This Row],[Funding Period 2 (FP 2)
Proposed Budget]]</f>
        <v>0</v>
      </c>
    </row>
    <row r="14" spans="1:4" x14ac:dyDescent="0.2">
      <c r="A14" s="38" t="s">
        <v>59</v>
      </c>
      <c r="B14" s="104" cm="1">
        <f t="array" ref="B14">Total_Indirect_Costs[FP1 
Total indirect costs
(Calculation: A*B)]</f>
        <v>0</v>
      </c>
      <c r="C14" s="105" cm="1">
        <f t="array" ref="C14">Total_Indirect_Costs[FP2 
Total indirect costs
(Calculation: (D*E)]</f>
        <v>0</v>
      </c>
      <c r="D14" s="101">
        <f>budget_summary[[#This Row],[Funding Period 1 (FP 1) Proposed Budget]]+budget_summary[[#This Row],[Funding Period 2 (FP 2)
Proposed Budget]]</f>
        <v>0</v>
      </c>
    </row>
    <row r="15" spans="1:4" ht="54" customHeight="1" x14ac:dyDescent="0.2">
      <c r="A15" s="93" t="s">
        <v>60</v>
      </c>
      <c r="B15" s="106">
        <f>B13+B14</f>
        <v>0</v>
      </c>
      <c r="C15" s="106">
        <f>C13+C14</f>
        <v>0</v>
      </c>
      <c r="D15" s="107">
        <f>D13+D14</f>
        <v>0</v>
      </c>
    </row>
    <row r="16" spans="1:4" x14ac:dyDescent="0.2">
      <c r="A16" s="40"/>
      <c r="B16" s="41"/>
      <c r="C16" s="41"/>
      <c r="D16" s="41"/>
    </row>
  </sheetData>
  <phoneticPr fontId="28" type="noConversion"/>
  <pageMargins left="0.7" right="0.7" top="0.75" bottom="0.75" header="0.3" footer="0.3"/>
  <pageSetup scale="67" orientation="portrait" r:id="rId1"/>
  <ignoredErrors>
    <ignoredError sqref="D3:D13 D14:D15 C14:C15 C4 C5:C12" calculatedColumn="1"/>
    <ignoredError sqref="B13" unlockedFormula="1"/>
    <ignoredError sqref="C13" unlockedFormula="1"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0CAF3-F1AD-4E30-9AB3-DBB6FE1DF97B}">
  <sheetPr>
    <tabColor theme="8" tint="0.79998168889431442"/>
    <pageSetUpPr fitToPage="1"/>
  </sheetPr>
  <dimension ref="A1:S32"/>
  <sheetViews>
    <sheetView showGridLines="0" zoomScaleNormal="100" workbookViewId="0">
      <selection activeCell="B3" sqref="B3"/>
    </sheetView>
  </sheetViews>
  <sheetFormatPr defaultColWidth="8.88671875" defaultRowHeight="15" x14ac:dyDescent="0.2"/>
  <cols>
    <col min="1" max="1" width="20.88671875" style="15" customWidth="1"/>
    <col min="2" max="2" width="16.33203125" style="15" bestFit="1" customWidth="1"/>
    <col min="3" max="3" width="12.44140625" style="15" customWidth="1"/>
    <col min="4" max="4" width="11.77734375" style="15" bestFit="1" customWidth="1"/>
    <col min="5" max="5" width="11.109375" style="15" customWidth="1"/>
    <col min="6" max="6" width="13" style="15" customWidth="1"/>
    <col min="7" max="7" width="12.44140625" style="15" customWidth="1"/>
    <col min="8" max="8" width="16.5546875" style="15" customWidth="1"/>
    <col min="9" max="9" width="16.21875" style="15" customWidth="1"/>
    <col min="10" max="10" width="20.33203125" style="15" customWidth="1"/>
    <col min="11" max="11" width="17" style="15" customWidth="1"/>
    <col min="12" max="12" width="21.33203125" style="15" customWidth="1"/>
    <col min="13" max="13" width="17.33203125" style="15" customWidth="1"/>
    <col min="14" max="14" width="16.77734375" style="15" customWidth="1"/>
    <col min="15" max="15" width="14.5546875" style="15" bestFit="1" customWidth="1"/>
    <col min="16" max="16" width="20.5546875" style="15" customWidth="1"/>
    <col min="17" max="17" width="15.5546875" style="15" customWidth="1"/>
    <col min="18" max="18" width="17.33203125" style="15" customWidth="1"/>
    <col min="19" max="16384" width="8.88671875" style="15"/>
  </cols>
  <sheetData>
    <row r="1" spans="1:18" ht="28.5" customHeight="1" x14ac:dyDescent="0.25">
      <c r="A1" s="110" t="s">
        <v>61</v>
      </c>
      <c r="B1" s="14"/>
      <c r="C1" s="14"/>
      <c r="D1" s="14"/>
      <c r="E1" s="14"/>
      <c r="F1" s="14"/>
      <c r="G1" s="14"/>
      <c r="H1" s="14"/>
      <c r="I1" s="14"/>
      <c r="J1" s="14"/>
      <c r="K1" s="14"/>
      <c r="L1" s="14"/>
      <c r="M1" s="14"/>
      <c r="N1" s="14"/>
      <c r="O1" s="14"/>
      <c r="P1" s="14"/>
      <c r="Q1" s="14"/>
      <c r="R1" s="14"/>
    </row>
    <row r="2" spans="1:18" s="44" customFormat="1" ht="126" customHeight="1" x14ac:dyDescent="0.2">
      <c r="A2" s="137" t="s">
        <v>245</v>
      </c>
      <c r="B2" s="137" t="s">
        <v>141</v>
      </c>
      <c r="C2" s="138" t="s">
        <v>230</v>
      </c>
      <c r="D2" s="138" t="s">
        <v>231</v>
      </c>
      <c r="E2" s="138" t="s">
        <v>232</v>
      </c>
      <c r="F2" s="138" t="s">
        <v>233</v>
      </c>
      <c r="G2" s="138" t="s">
        <v>234</v>
      </c>
      <c r="H2" s="138" t="s">
        <v>235</v>
      </c>
      <c r="I2" s="138" t="s">
        <v>236</v>
      </c>
      <c r="J2" s="137" t="s">
        <v>237</v>
      </c>
      <c r="K2" s="137" t="s">
        <v>244</v>
      </c>
      <c r="L2" s="137" t="s">
        <v>238</v>
      </c>
      <c r="M2" s="137" t="s">
        <v>239</v>
      </c>
      <c r="N2" s="137" t="s">
        <v>240</v>
      </c>
      <c r="O2" s="139" t="s">
        <v>229</v>
      </c>
      <c r="P2" s="137" t="s">
        <v>241</v>
      </c>
      <c r="Q2" s="139" t="s">
        <v>242</v>
      </c>
      <c r="R2" s="140" t="s">
        <v>243</v>
      </c>
    </row>
    <row r="3" spans="1:18" s="43" customFormat="1" x14ac:dyDescent="0.2">
      <c r="A3" s="123"/>
      <c r="B3" s="124"/>
      <c r="C3" s="177"/>
      <c r="D3" s="177"/>
      <c r="E3" s="177"/>
      <c r="F3" s="177"/>
      <c r="G3" s="177"/>
      <c r="H3" s="177"/>
      <c r="I3" s="177"/>
      <c r="J3" s="126"/>
      <c r="K3" s="127"/>
      <c r="L3" s="128"/>
      <c r="M3" s="129"/>
      <c r="N3" s="129"/>
      <c r="O3" s="130">
        <f>(('1. Personnel'!$J3*'1. Personnel'!$K3/12)*'1. Personnel'!$N3)+('1. Personnel'!$L3*'1. Personnel'!$M3*'1. Personnel'!$N3)</f>
        <v>0</v>
      </c>
      <c r="P3" s="129"/>
      <c r="Q3" s="130">
        <f>((('1. Personnel'!$J3*'1. Personnel'!$K3)/12)+('1. Personnel'!$L3*'1. Personnel'!$M3))*'1. Personnel'!$P3</f>
        <v>0</v>
      </c>
      <c r="R3" s="131">
        <f>'1. Personnel'!$O3+'1. Personnel'!$Q3</f>
        <v>0</v>
      </c>
    </row>
    <row r="4" spans="1:18" s="43" customFormat="1" x14ac:dyDescent="0.2">
      <c r="A4" s="123"/>
      <c r="B4" s="124"/>
      <c r="C4" s="177"/>
      <c r="D4" s="177"/>
      <c r="E4" s="177"/>
      <c r="F4" s="177"/>
      <c r="G4" s="177"/>
      <c r="H4" s="177"/>
      <c r="I4" s="177"/>
      <c r="J4" s="126"/>
      <c r="K4" s="127"/>
      <c r="L4" s="128"/>
      <c r="M4" s="129"/>
      <c r="N4" s="129"/>
      <c r="O4" s="130">
        <f>(('1. Personnel'!$J4*'1. Personnel'!$K4/12)*'1. Personnel'!$N4)+('1. Personnel'!$L4*'1. Personnel'!$M4*'1. Personnel'!$N4)</f>
        <v>0</v>
      </c>
      <c r="P4" s="129"/>
      <c r="Q4" s="130">
        <f>((('1. Personnel'!$J4*'1. Personnel'!$K4)/12)+('1. Personnel'!$L4*'1. Personnel'!$M4))*'1. Personnel'!$P4</f>
        <v>0</v>
      </c>
      <c r="R4" s="131">
        <f>'1. Personnel'!$O4+'1. Personnel'!$Q4</f>
        <v>0</v>
      </c>
    </row>
    <row r="5" spans="1:18" s="43" customFormat="1" x14ac:dyDescent="0.2">
      <c r="A5" s="123"/>
      <c r="B5" s="124"/>
      <c r="C5" s="177"/>
      <c r="D5" s="177"/>
      <c r="E5" s="177"/>
      <c r="F5" s="177"/>
      <c r="G5" s="177"/>
      <c r="H5" s="177"/>
      <c r="I5" s="177"/>
      <c r="J5" s="126"/>
      <c r="K5" s="127"/>
      <c r="L5" s="128"/>
      <c r="M5" s="129"/>
      <c r="N5" s="129"/>
      <c r="O5" s="130">
        <f>(('1. Personnel'!$J5*'1. Personnel'!$K5/12)*'1. Personnel'!$N5)+('1. Personnel'!$L5*'1. Personnel'!$M5*'1. Personnel'!$N5)</f>
        <v>0</v>
      </c>
      <c r="P5" s="129"/>
      <c r="Q5" s="130">
        <f>((('1. Personnel'!$J5*'1. Personnel'!$K5)/12)+('1. Personnel'!$L5*'1. Personnel'!$M5))*'1. Personnel'!$P5</f>
        <v>0</v>
      </c>
      <c r="R5" s="131">
        <f>'1. Personnel'!$O5+'1. Personnel'!$Q5</f>
        <v>0</v>
      </c>
    </row>
    <row r="6" spans="1:18" s="43" customFormat="1" x14ac:dyDescent="0.2">
      <c r="A6" s="123"/>
      <c r="B6" s="124"/>
      <c r="C6" s="177"/>
      <c r="D6" s="177"/>
      <c r="E6" s="177"/>
      <c r="F6" s="177"/>
      <c r="G6" s="177"/>
      <c r="H6" s="177"/>
      <c r="I6" s="177"/>
      <c r="J6" s="126"/>
      <c r="K6" s="127"/>
      <c r="L6" s="128"/>
      <c r="M6" s="129"/>
      <c r="N6" s="129"/>
      <c r="O6" s="130">
        <f>(('1. Personnel'!$J6*'1. Personnel'!$K6/12)*'1. Personnel'!$N6)+('1. Personnel'!$L6*'1. Personnel'!$M6*'1. Personnel'!$N6)</f>
        <v>0</v>
      </c>
      <c r="P6" s="129"/>
      <c r="Q6" s="130">
        <f>((('1. Personnel'!$J6*'1. Personnel'!$K6)/12)+('1. Personnel'!$L6*'1. Personnel'!$M6))*'1. Personnel'!$P6</f>
        <v>0</v>
      </c>
      <c r="R6" s="131">
        <f>'1. Personnel'!$O6+'1. Personnel'!$Q6</f>
        <v>0</v>
      </c>
    </row>
    <row r="7" spans="1:18" s="43" customFormat="1" x14ac:dyDescent="0.2">
      <c r="A7" s="123"/>
      <c r="B7" s="124"/>
      <c r="C7" s="177"/>
      <c r="D7" s="177"/>
      <c r="E7" s="177"/>
      <c r="F7" s="177"/>
      <c r="G7" s="177"/>
      <c r="H7" s="177"/>
      <c r="I7" s="177"/>
      <c r="J7" s="126"/>
      <c r="K7" s="127"/>
      <c r="L7" s="128"/>
      <c r="M7" s="129"/>
      <c r="N7" s="129"/>
      <c r="O7" s="130">
        <f>(('1. Personnel'!$J7*'1. Personnel'!$K7/12)*'1. Personnel'!$N7)+('1. Personnel'!$L7*'1. Personnel'!$M7*'1. Personnel'!$N7)</f>
        <v>0</v>
      </c>
      <c r="P7" s="129"/>
      <c r="Q7" s="130">
        <f>((('1. Personnel'!$J7*'1. Personnel'!$K7)/12)+('1. Personnel'!$L7*'1. Personnel'!$M7))*'1. Personnel'!$P7</f>
        <v>0</v>
      </c>
      <c r="R7" s="131">
        <f>'1. Personnel'!$O7+'1. Personnel'!$Q7</f>
        <v>0</v>
      </c>
    </row>
    <row r="8" spans="1:18" s="43" customFormat="1" x14ac:dyDescent="0.2">
      <c r="A8" s="123"/>
      <c r="B8" s="124"/>
      <c r="C8" s="177"/>
      <c r="D8" s="177"/>
      <c r="E8" s="177"/>
      <c r="F8" s="177"/>
      <c r="G8" s="177"/>
      <c r="H8" s="177"/>
      <c r="I8" s="177"/>
      <c r="J8" s="126"/>
      <c r="K8" s="127"/>
      <c r="L8" s="128"/>
      <c r="M8" s="129"/>
      <c r="N8" s="129"/>
      <c r="O8" s="130">
        <f>(('1. Personnel'!$J8*'1. Personnel'!$K8/12)*'1. Personnel'!$N8)+('1. Personnel'!$L8*'1. Personnel'!$M8*'1. Personnel'!$N8)</f>
        <v>0</v>
      </c>
      <c r="P8" s="129"/>
      <c r="Q8" s="130">
        <f>((('1. Personnel'!$J8*'1. Personnel'!$K8)/12)+('1. Personnel'!$L8*'1. Personnel'!$M8))*'1. Personnel'!$P8</f>
        <v>0</v>
      </c>
      <c r="R8" s="131">
        <f>'1. Personnel'!$O8+'1. Personnel'!$Q8</f>
        <v>0</v>
      </c>
    </row>
    <row r="9" spans="1:18" s="43" customFormat="1" x14ac:dyDescent="0.2">
      <c r="A9" s="123"/>
      <c r="B9" s="124"/>
      <c r="C9" s="177"/>
      <c r="D9" s="177"/>
      <c r="E9" s="177"/>
      <c r="F9" s="177"/>
      <c r="G9" s="177"/>
      <c r="H9" s="177"/>
      <c r="I9" s="177"/>
      <c r="J9" s="126"/>
      <c r="K9" s="127"/>
      <c r="L9" s="128"/>
      <c r="M9" s="129"/>
      <c r="N9" s="129"/>
      <c r="O9" s="130">
        <f>(('1. Personnel'!$J9*'1. Personnel'!$K9/12)*'1. Personnel'!$N9)+('1. Personnel'!$L9*'1. Personnel'!$M9*'1. Personnel'!$N9)</f>
        <v>0</v>
      </c>
      <c r="P9" s="129"/>
      <c r="Q9" s="130">
        <f>((('1. Personnel'!$J9*'1. Personnel'!$K9)/12)+('1. Personnel'!$L9*'1. Personnel'!$M9))*'1. Personnel'!$P9</f>
        <v>0</v>
      </c>
      <c r="R9" s="131">
        <f>'1. Personnel'!$O9+'1. Personnel'!$Q9</f>
        <v>0</v>
      </c>
    </row>
    <row r="10" spans="1:18" s="43" customFormat="1" x14ac:dyDescent="0.2">
      <c r="A10" s="123"/>
      <c r="B10" s="124"/>
      <c r="C10" s="177"/>
      <c r="D10" s="177"/>
      <c r="E10" s="177"/>
      <c r="F10" s="177"/>
      <c r="G10" s="177"/>
      <c r="H10" s="177"/>
      <c r="I10" s="177"/>
      <c r="J10" s="126"/>
      <c r="K10" s="127"/>
      <c r="L10" s="128"/>
      <c r="M10" s="129"/>
      <c r="N10" s="129"/>
      <c r="O10" s="130">
        <f>(('1. Personnel'!$J10*'1. Personnel'!$K10/12)*'1. Personnel'!$N10)+('1. Personnel'!$L10*'1. Personnel'!$M10*'1. Personnel'!$N10)</f>
        <v>0</v>
      </c>
      <c r="P10" s="129"/>
      <c r="Q10" s="130">
        <f>((('1. Personnel'!$J10*'1. Personnel'!$K10)/12)+('1. Personnel'!$L10*'1. Personnel'!$M10))*'1. Personnel'!$P10</f>
        <v>0</v>
      </c>
      <c r="R10" s="131">
        <f>'1. Personnel'!$O10+'1. Personnel'!$Q10</f>
        <v>0</v>
      </c>
    </row>
    <row r="11" spans="1:18" s="43" customFormat="1" x14ac:dyDescent="0.2">
      <c r="A11" s="123"/>
      <c r="B11" s="124"/>
      <c r="C11" s="177"/>
      <c r="D11" s="177"/>
      <c r="E11" s="177"/>
      <c r="F11" s="177"/>
      <c r="G11" s="177"/>
      <c r="H11" s="177"/>
      <c r="I11" s="177"/>
      <c r="J11" s="126"/>
      <c r="K11" s="127"/>
      <c r="L11" s="128"/>
      <c r="M11" s="129"/>
      <c r="N11" s="129"/>
      <c r="O11" s="130">
        <f>(('1. Personnel'!$J11*'1. Personnel'!$K11/12)*'1. Personnel'!$N11)+('1. Personnel'!$L11*'1. Personnel'!$M11*'1. Personnel'!$N11)</f>
        <v>0</v>
      </c>
      <c r="P11" s="129"/>
      <c r="Q11" s="130">
        <f>((('1. Personnel'!$J11*'1. Personnel'!$K11)/12)+('1. Personnel'!$L11*'1. Personnel'!$M11))*'1. Personnel'!$P11</f>
        <v>0</v>
      </c>
      <c r="R11" s="131">
        <f>'1. Personnel'!$O11+'1. Personnel'!$Q11</f>
        <v>0</v>
      </c>
    </row>
    <row r="12" spans="1:18" s="43" customFormat="1" x14ac:dyDescent="0.2">
      <c r="A12" s="123"/>
      <c r="B12" s="124"/>
      <c r="C12" s="177"/>
      <c r="D12" s="177"/>
      <c r="E12" s="177"/>
      <c r="F12" s="177"/>
      <c r="G12" s="177"/>
      <c r="H12" s="177"/>
      <c r="I12" s="177"/>
      <c r="J12" s="126"/>
      <c r="K12" s="127"/>
      <c r="L12" s="128"/>
      <c r="M12" s="129"/>
      <c r="N12" s="129"/>
      <c r="O12" s="130">
        <f>(('1. Personnel'!$J12*'1. Personnel'!$K12/12)*'1. Personnel'!$N12)+('1. Personnel'!$L12*'1. Personnel'!$M12*'1. Personnel'!$N12)</f>
        <v>0</v>
      </c>
      <c r="P12" s="129"/>
      <c r="Q12" s="130">
        <f>((('1. Personnel'!$J12*'1. Personnel'!$K12)/12)+('1. Personnel'!$L12*'1. Personnel'!$M12))*'1. Personnel'!$P12</f>
        <v>0</v>
      </c>
      <c r="R12" s="131">
        <f>'1. Personnel'!$O12+'1. Personnel'!$Q12</f>
        <v>0</v>
      </c>
    </row>
    <row r="13" spans="1:18" s="43" customFormat="1" x14ac:dyDescent="0.2">
      <c r="A13" s="123"/>
      <c r="B13" s="124"/>
      <c r="C13" s="177"/>
      <c r="D13" s="177"/>
      <c r="E13" s="177"/>
      <c r="F13" s="177"/>
      <c r="G13" s="177"/>
      <c r="H13" s="177"/>
      <c r="I13" s="177"/>
      <c r="J13" s="126"/>
      <c r="K13" s="127"/>
      <c r="L13" s="128"/>
      <c r="M13" s="129"/>
      <c r="N13" s="129"/>
      <c r="O13" s="130">
        <f>(('1. Personnel'!$J13*'1. Personnel'!$K13/12)*'1. Personnel'!$N13)+('1. Personnel'!$L13*'1. Personnel'!$M13*'1. Personnel'!$N13)</f>
        <v>0</v>
      </c>
      <c r="P13" s="129"/>
      <c r="Q13" s="130">
        <f>((('1. Personnel'!$J13*'1. Personnel'!$K13)/12)+('1. Personnel'!$L13*'1. Personnel'!$M13))*'1. Personnel'!$P13</f>
        <v>0</v>
      </c>
      <c r="R13" s="131">
        <f>'1. Personnel'!$O13+'1. Personnel'!$Q13</f>
        <v>0</v>
      </c>
    </row>
    <row r="14" spans="1:18" s="43" customFormat="1" x14ac:dyDescent="0.2">
      <c r="A14" s="123"/>
      <c r="B14" s="124"/>
      <c r="C14" s="177"/>
      <c r="D14" s="177"/>
      <c r="E14" s="177"/>
      <c r="F14" s="177"/>
      <c r="G14" s="177"/>
      <c r="H14" s="177"/>
      <c r="I14" s="177"/>
      <c r="J14" s="126"/>
      <c r="K14" s="127"/>
      <c r="L14" s="128"/>
      <c r="M14" s="129"/>
      <c r="N14" s="129"/>
      <c r="O14" s="130">
        <f>(('1. Personnel'!$J14*'1. Personnel'!$K14/12)*'1. Personnel'!$N14)+('1. Personnel'!$L14*'1. Personnel'!$M14*'1. Personnel'!$N14)</f>
        <v>0</v>
      </c>
      <c r="P14" s="129"/>
      <c r="Q14" s="130">
        <f>((('1. Personnel'!$J14*'1. Personnel'!$K14)/12)+('1. Personnel'!$L14*'1. Personnel'!$M14))*'1. Personnel'!$P14</f>
        <v>0</v>
      </c>
      <c r="R14" s="131">
        <f>'1. Personnel'!$O14+'1. Personnel'!$Q14</f>
        <v>0</v>
      </c>
    </row>
    <row r="15" spans="1:18" s="43" customFormat="1" x14ac:dyDescent="0.2">
      <c r="A15" s="123"/>
      <c r="B15" s="124"/>
      <c r="C15" s="177"/>
      <c r="D15" s="177"/>
      <c r="E15" s="177"/>
      <c r="F15" s="177"/>
      <c r="G15" s="177"/>
      <c r="H15" s="177"/>
      <c r="I15" s="177"/>
      <c r="J15" s="126"/>
      <c r="K15" s="127"/>
      <c r="L15" s="128"/>
      <c r="M15" s="129"/>
      <c r="N15" s="129"/>
      <c r="O15" s="130">
        <f>(('1. Personnel'!$J15*'1. Personnel'!$K15/12)*'1. Personnel'!$N15)+('1. Personnel'!$L15*'1. Personnel'!$M15*'1. Personnel'!$N15)</f>
        <v>0</v>
      </c>
      <c r="P15" s="129"/>
      <c r="Q15" s="130">
        <f>((('1. Personnel'!$J15*'1. Personnel'!$K15)/12)+('1. Personnel'!$L15*'1. Personnel'!$M15))*'1. Personnel'!$P15</f>
        <v>0</v>
      </c>
      <c r="R15" s="131">
        <f>'1. Personnel'!$O15+'1. Personnel'!$Q15</f>
        <v>0</v>
      </c>
    </row>
    <row r="16" spans="1:18" s="43" customFormat="1" x14ac:dyDescent="0.2">
      <c r="A16" s="123"/>
      <c r="B16" s="124"/>
      <c r="C16" s="177"/>
      <c r="D16" s="177"/>
      <c r="E16" s="177"/>
      <c r="F16" s="177"/>
      <c r="G16" s="177"/>
      <c r="H16" s="177"/>
      <c r="I16" s="177"/>
      <c r="J16" s="126"/>
      <c r="K16" s="127"/>
      <c r="L16" s="128"/>
      <c r="M16" s="129"/>
      <c r="N16" s="129"/>
      <c r="O16" s="130">
        <f>(('1. Personnel'!$J16*'1. Personnel'!$K16/12)*'1. Personnel'!$N16)+('1. Personnel'!$L16*'1. Personnel'!$M16*'1. Personnel'!$N16)</f>
        <v>0</v>
      </c>
      <c r="P16" s="129"/>
      <c r="Q16" s="130">
        <f>((('1. Personnel'!$J16*'1. Personnel'!$K16)/12)+('1. Personnel'!$L16*'1. Personnel'!$M16))*'1. Personnel'!$P16</f>
        <v>0</v>
      </c>
      <c r="R16" s="131">
        <f>'1. Personnel'!$O16+'1. Personnel'!$Q16</f>
        <v>0</v>
      </c>
    </row>
    <row r="17" spans="1:19" s="43" customFormat="1" x14ac:dyDescent="0.2">
      <c r="A17" s="123"/>
      <c r="B17" s="124"/>
      <c r="C17" s="177"/>
      <c r="D17" s="177"/>
      <c r="E17" s="177"/>
      <c r="F17" s="177"/>
      <c r="G17" s="177"/>
      <c r="H17" s="177"/>
      <c r="I17" s="177"/>
      <c r="J17" s="126"/>
      <c r="K17" s="127"/>
      <c r="L17" s="128"/>
      <c r="M17" s="129"/>
      <c r="N17" s="129"/>
      <c r="O17" s="130">
        <f>(('1. Personnel'!$J17*'1. Personnel'!$K17/12)*'1. Personnel'!$N17)+('1. Personnel'!$L17*'1. Personnel'!$M17*'1. Personnel'!$N17)</f>
        <v>0</v>
      </c>
      <c r="P17" s="129"/>
      <c r="Q17" s="130">
        <f>((('1. Personnel'!$J17*'1. Personnel'!$K17)/12)+('1. Personnel'!$L17*'1. Personnel'!$M17))*'1. Personnel'!$P17</f>
        <v>0</v>
      </c>
      <c r="R17" s="131">
        <f>'1. Personnel'!$O17+'1. Personnel'!$Q17</f>
        <v>0</v>
      </c>
    </row>
    <row r="18" spans="1:19" s="43" customFormat="1" x14ac:dyDescent="0.2">
      <c r="A18" s="123"/>
      <c r="B18" s="124"/>
      <c r="C18" s="177"/>
      <c r="D18" s="177"/>
      <c r="E18" s="177"/>
      <c r="F18" s="177"/>
      <c r="G18" s="177"/>
      <c r="H18" s="177"/>
      <c r="I18" s="177"/>
      <c r="J18" s="126"/>
      <c r="K18" s="127"/>
      <c r="L18" s="128"/>
      <c r="M18" s="129"/>
      <c r="N18" s="129"/>
      <c r="O18" s="130">
        <f>(('1. Personnel'!$J18*'1. Personnel'!$K18/12)*'1. Personnel'!$N18)+('1. Personnel'!$L18*'1. Personnel'!$M18*'1. Personnel'!$N18)</f>
        <v>0</v>
      </c>
      <c r="P18" s="129"/>
      <c r="Q18" s="130">
        <f>((('1. Personnel'!$J18*'1. Personnel'!$K18)/12)+('1. Personnel'!$L18*'1. Personnel'!$M18))*'1. Personnel'!$P18</f>
        <v>0</v>
      </c>
      <c r="R18" s="131">
        <f>'1. Personnel'!$O18+'1. Personnel'!$Q18</f>
        <v>0</v>
      </c>
    </row>
    <row r="19" spans="1:19" s="43" customFormat="1" x14ac:dyDescent="0.2">
      <c r="A19" s="132"/>
      <c r="B19" s="124"/>
      <c r="C19" s="177"/>
      <c r="D19" s="177"/>
      <c r="E19" s="177"/>
      <c r="F19" s="177"/>
      <c r="G19" s="177"/>
      <c r="H19" s="177"/>
      <c r="I19" s="177"/>
      <c r="J19" s="127"/>
      <c r="K19" s="125"/>
      <c r="L19" s="125"/>
      <c r="M19" s="129"/>
      <c r="N19" s="129"/>
      <c r="O19" s="130">
        <f>(('1. Personnel'!$J19*'1. Personnel'!$K19/12)*'1. Personnel'!$N19)+('1. Personnel'!$L19*'1. Personnel'!$M19*'1. Personnel'!$N19)</f>
        <v>0</v>
      </c>
      <c r="P19" s="129"/>
      <c r="Q19" s="130">
        <f>((('1. Personnel'!$J19*'1. Personnel'!$K19)/12)+('1. Personnel'!$L19*'1. Personnel'!$M19))*'1. Personnel'!$P19</f>
        <v>0</v>
      </c>
      <c r="R19" s="131">
        <f>'1. Personnel'!$O19+'1. Personnel'!$Q19</f>
        <v>0</v>
      </c>
    </row>
    <row r="20" spans="1:19" s="43" customFormat="1" x14ac:dyDescent="0.2">
      <c r="A20" s="123"/>
      <c r="B20" s="124"/>
      <c r="C20" s="177"/>
      <c r="D20" s="177"/>
      <c r="E20" s="177"/>
      <c r="F20" s="177"/>
      <c r="G20" s="177"/>
      <c r="H20" s="177"/>
      <c r="I20" s="177"/>
      <c r="J20" s="126"/>
      <c r="K20" s="127"/>
      <c r="L20" s="128"/>
      <c r="M20" s="129"/>
      <c r="N20" s="129"/>
      <c r="O20" s="130">
        <f>(('1. Personnel'!$J20*'1. Personnel'!$K20/12)*'1. Personnel'!$N20)+('1. Personnel'!$L20*'1. Personnel'!$M20*'1. Personnel'!$N20)</f>
        <v>0</v>
      </c>
      <c r="P20" s="129"/>
      <c r="Q20" s="130">
        <f>((('1. Personnel'!$J20*'1. Personnel'!$K20)/12)+('1. Personnel'!$L20*'1. Personnel'!$M20))*'1. Personnel'!$P20</f>
        <v>0</v>
      </c>
      <c r="R20" s="131">
        <f>'1. Personnel'!$O20+'1. Personnel'!$Q20</f>
        <v>0</v>
      </c>
    </row>
    <row r="21" spans="1:19" s="43" customFormat="1" x14ac:dyDescent="0.2">
      <c r="A21" s="123"/>
      <c r="B21" s="124"/>
      <c r="C21" s="177"/>
      <c r="D21" s="177"/>
      <c r="E21" s="177"/>
      <c r="F21" s="177"/>
      <c r="G21" s="177"/>
      <c r="H21" s="177"/>
      <c r="I21" s="177"/>
      <c r="J21" s="126"/>
      <c r="K21" s="127"/>
      <c r="L21" s="128"/>
      <c r="M21" s="129"/>
      <c r="N21" s="129"/>
      <c r="O21" s="130">
        <f>(('1. Personnel'!$J21*'1. Personnel'!$K21/12)*'1. Personnel'!$N21)+('1. Personnel'!$L21*'1. Personnel'!$M21*'1. Personnel'!$N21)</f>
        <v>0</v>
      </c>
      <c r="P21" s="129"/>
      <c r="Q21" s="130">
        <f>((('1. Personnel'!$J21*'1. Personnel'!$K21)/12)+('1. Personnel'!$L21*'1. Personnel'!$M21))*'1. Personnel'!$P21</f>
        <v>0</v>
      </c>
      <c r="R21" s="131">
        <f>'1. Personnel'!$O21+'1. Personnel'!$Q21</f>
        <v>0</v>
      </c>
    </row>
    <row r="22" spans="1:19" s="43" customFormat="1" x14ac:dyDescent="0.2">
      <c r="A22" s="123"/>
      <c r="B22" s="124"/>
      <c r="C22" s="177"/>
      <c r="D22" s="177"/>
      <c r="E22" s="177"/>
      <c r="F22" s="177"/>
      <c r="G22" s="177"/>
      <c r="H22" s="177"/>
      <c r="I22" s="177"/>
      <c r="J22" s="126"/>
      <c r="K22" s="127"/>
      <c r="L22" s="128"/>
      <c r="M22" s="129"/>
      <c r="N22" s="129"/>
      <c r="O22" s="130">
        <f>(('1. Personnel'!$J22*'1. Personnel'!$K22/12)*'1. Personnel'!$N22)+('1. Personnel'!$L22*'1. Personnel'!$M22*'1. Personnel'!$N22)</f>
        <v>0</v>
      </c>
      <c r="P22" s="129"/>
      <c r="Q22" s="130">
        <f>((('1. Personnel'!$J22*'1. Personnel'!$K22)/12)+('1. Personnel'!$L22*'1. Personnel'!$M22))*'1. Personnel'!$P22</f>
        <v>0</v>
      </c>
      <c r="R22" s="131">
        <f>'1. Personnel'!$O22+'1. Personnel'!$Q22</f>
        <v>0</v>
      </c>
    </row>
    <row r="23" spans="1:19" s="43" customFormat="1" x14ac:dyDescent="0.2">
      <c r="A23" s="123"/>
      <c r="B23" s="124"/>
      <c r="C23" s="177"/>
      <c r="D23" s="177"/>
      <c r="E23" s="177"/>
      <c r="F23" s="177"/>
      <c r="G23" s="177"/>
      <c r="H23" s="177"/>
      <c r="I23" s="177"/>
      <c r="J23" s="126"/>
      <c r="K23" s="127"/>
      <c r="L23" s="128"/>
      <c r="M23" s="129"/>
      <c r="N23" s="129"/>
      <c r="O23" s="130">
        <f>(('1. Personnel'!$J23*'1. Personnel'!$K23/12)*'1. Personnel'!$N23)+('1. Personnel'!$L23*'1. Personnel'!$M23*'1. Personnel'!$N23)</f>
        <v>0</v>
      </c>
      <c r="P23" s="129"/>
      <c r="Q23" s="130">
        <f>((('1. Personnel'!$J23*'1. Personnel'!$K23)/12)+('1. Personnel'!$L23*'1. Personnel'!$M23))*'1. Personnel'!$P23</f>
        <v>0</v>
      </c>
      <c r="R23" s="131">
        <f>'1. Personnel'!$O23+'1. Personnel'!$Q23</f>
        <v>0</v>
      </c>
    </row>
    <row r="24" spans="1:19" x14ac:dyDescent="0.2">
      <c r="A24" s="123"/>
      <c r="B24" s="124"/>
      <c r="C24" s="177"/>
      <c r="D24" s="177"/>
      <c r="E24" s="177"/>
      <c r="F24" s="177"/>
      <c r="G24" s="177"/>
      <c r="H24" s="177"/>
      <c r="I24" s="177"/>
      <c r="J24" s="126"/>
      <c r="K24" s="127"/>
      <c r="L24" s="128"/>
      <c r="M24" s="129"/>
      <c r="N24" s="129"/>
      <c r="O24" s="130">
        <f>(('1. Personnel'!$J24*'1. Personnel'!$K24/12)*'1. Personnel'!$N24)+('1. Personnel'!$L24*'1. Personnel'!$M24*'1. Personnel'!$N24)</f>
        <v>0</v>
      </c>
      <c r="P24" s="129"/>
      <c r="Q24" s="130">
        <f>((('1. Personnel'!$J24*'1. Personnel'!$K24)/12)+('1. Personnel'!$L24*'1. Personnel'!$M24))*'1. Personnel'!$P24</f>
        <v>0</v>
      </c>
      <c r="R24" s="131">
        <f>'1. Personnel'!$O24+'1. Personnel'!$Q24</f>
        <v>0</v>
      </c>
      <c r="S24" s="46"/>
    </row>
    <row r="25" spans="1:19" x14ac:dyDescent="0.2">
      <c r="A25" s="123"/>
      <c r="B25" s="124"/>
      <c r="C25" s="177"/>
      <c r="D25" s="177"/>
      <c r="E25" s="177"/>
      <c r="F25" s="177"/>
      <c r="G25" s="177"/>
      <c r="H25" s="177"/>
      <c r="I25" s="177"/>
      <c r="J25" s="126"/>
      <c r="K25" s="127"/>
      <c r="L25" s="128"/>
      <c r="M25" s="129"/>
      <c r="N25" s="129"/>
      <c r="O25" s="130">
        <f>(('1. Personnel'!$J25*'1. Personnel'!$K25/12)*'1. Personnel'!$N25)+('1. Personnel'!$L25*'1. Personnel'!$M25*'1. Personnel'!$N25)</f>
        <v>0</v>
      </c>
      <c r="P25" s="129"/>
      <c r="Q25" s="130">
        <f>((('1. Personnel'!$J25*'1. Personnel'!$K25)/12)+('1. Personnel'!$L25*'1. Personnel'!$M25))*'1. Personnel'!$P25</f>
        <v>0</v>
      </c>
      <c r="R25" s="131">
        <f>'1. Personnel'!$O25+'1. Personnel'!$Q25</f>
        <v>0</v>
      </c>
    </row>
    <row r="26" spans="1:19" x14ac:dyDescent="0.2">
      <c r="A26" s="123"/>
      <c r="B26" s="124"/>
      <c r="C26" s="177"/>
      <c r="D26" s="177"/>
      <c r="E26" s="177"/>
      <c r="F26" s="177"/>
      <c r="G26" s="177"/>
      <c r="H26" s="177"/>
      <c r="I26" s="177"/>
      <c r="J26" s="126"/>
      <c r="K26" s="127"/>
      <c r="L26" s="128"/>
      <c r="M26" s="129"/>
      <c r="N26" s="129"/>
      <c r="O26" s="130">
        <f>(('1. Personnel'!$J26*'1. Personnel'!$K26/12)*'1. Personnel'!$N26)+('1. Personnel'!$L26*'1. Personnel'!$M26*'1. Personnel'!$N26)</f>
        <v>0</v>
      </c>
      <c r="P26" s="129"/>
      <c r="Q26" s="130">
        <f>((('1. Personnel'!$J26*'1. Personnel'!$K26)/12)+('1. Personnel'!$L26*'1. Personnel'!$M26))*'1. Personnel'!$P26</f>
        <v>0</v>
      </c>
      <c r="R26" s="131">
        <f>'1. Personnel'!$O26+'1. Personnel'!$Q26</f>
        <v>0</v>
      </c>
    </row>
    <row r="27" spans="1:19" ht="18.75" thickBot="1" x14ac:dyDescent="0.25">
      <c r="A27" s="141"/>
      <c r="B27" s="133"/>
      <c r="C27" s="178"/>
      <c r="D27" s="178"/>
      <c r="E27" s="178"/>
      <c r="F27" s="178"/>
      <c r="G27" s="178"/>
      <c r="H27" s="178"/>
      <c r="I27" s="178"/>
      <c r="J27" s="133"/>
      <c r="K27" s="133"/>
      <c r="L27" s="133"/>
      <c r="M27" s="133"/>
      <c r="N27" s="134"/>
      <c r="O27" s="135">
        <f>SUBTOTAL(109,O3:O26)</f>
        <v>0</v>
      </c>
      <c r="P27" s="134"/>
      <c r="Q27" s="135">
        <f>SUBTOTAL(109,Q3:Q26)</f>
        <v>0</v>
      </c>
      <c r="R27" s="136">
        <f>SUBTOTAL(109,R3:R26)</f>
        <v>0</v>
      </c>
    </row>
    <row r="28" spans="1:19" x14ac:dyDescent="0.2">
      <c r="A28" s="47"/>
      <c r="B28" s="45"/>
      <c r="C28" s="48"/>
      <c r="D28" s="49"/>
      <c r="E28" s="48"/>
      <c r="F28" s="50"/>
      <c r="G28" s="51"/>
      <c r="H28" s="51"/>
      <c r="I28" s="51"/>
      <c r="J28" s="51"/>
      <c r="K28" s="51"/>
      <c r="L28" s="50"/>
      <c r="M28" s="48"/>
      <c r="N28" s="50"/>
      <c r="O28" s="48"/>
      <c r="P28" s="46"/>
    </row>
    <row r="31" spans="1:19" x14ac:dyDescent="0.2">
      <c r="H31" s="46"/>
    </row>
    <row r="32" spans="1:19" x14ac:dyDescent="0.2">
      <c r="H32" s="46"/>
    </row>
  </sheetData>
  <pageMargins left="0.7" right="0.7" top="0.75" bottom="0.75" header="0.3" footer="0.3"/>
  <pageSetup scale="25"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13975-7B69-4447-86EB-FF59414CE126}">
  <sheetPr>
    <tabColor theme="8" tint="0.79998168889431442"/>
    <pageSetUpPr fitToPage="1"/>
  </sheetPr>
  <dimension ref="A1:H29"/>
  <sheetViews>
    <sheetView showGridLines="0" showZeros="0" zoomScaleNormal="100" workbookViewId="0">
      <selection activeCell="A12" sqref="A12"/>
    </sheetView>
  </sheetViews>
  <sheetFormatPr defaultColWidth="8.88671875" defaultRowHeight="15" x14ac:dyDescent="0.2"/>
  <cols>
    <col min="1" max="1" width="23" style="15" customWidth="1"/>
    <col min="2" max="2" width="15.109375" style="15" bestFit="1" customWidth="1"/>
    <col min="3" max="3" width="14.5546875" style="15" bestFit="1" customWidth="1"/>
    <col min="4" max="4" width="16.109375" style="15" customWidth="1"/>
    <col min="5" max="5" width="15.109375" style="15" bestFit="1" customWidth="1"/>
    <col min="6" max="6" width="14.5546875" style="15" bestFit="1" customWidth="1"/>
    <col min="7" max="7" width="15.6640625" style="15" bestFit="1" customWidth="1"/>
    <col min="8" max="8" width="15.88671875" style="15" bestFit="1" customWidth="1"/>
    <col min="9" max="9" width="3.77734375" style="15" customWidth="1"/>
    <col min="10" max="16384" width="8.88671875" style="15"/>
  </cols>
  <sheetData>
    <row r="1" spans="1:8" ht="28.5" customHeight="1" x14ac:dyDescent="0.25">
      <c r="A1" s="110" t="s">
        <v>62</v>
      </c>
      <c r="B1" s="16"/>
      <c r="C1" s="16"/>
      <c r="D1" s="16"/>
      <c r="E1" s="16"/>
      <c r="F1" s="16"/>
      <c r="G1" s="16"/>
      <c r="H1" s="16"/>
    </row>
    <row r="2" spans="1:8" ht="57" x14ac:dyDescent="0.2">
      <c r="A2" s="52" t="s">
        <v>63</v>
      </c>
      <c r="B2" s="146" t="s">
        <v>246</v>
      </c>
      <c r="C2" s="137" t="s">
        <v>64</v>
      </c>
      <c r="D2" s="147" t="s">
        <v>130</v>
      </c>
      <c r="E2" s="146" t="s">
        <v>247</v>
      </c>
      <c r="F2" s="137" t="s">
        <v>65</v>
      </c>
      <c r="G2" s="147" t="s">
        <v>131</v>
      </c>
      <c r="H2" s="148" t="s">
        <v>129</v>
      </c>
    </row>
    <row r="3" spans="1:8" x14ac:dyDescent="0.2">
      <c r="A3" s="155">
        <f>'1. Personnel'!B3</f>
        <v>0</v>
      </c>
      <c r="B3" s="156">
        <f>'1. Personnel'!O3</f>
        <v>0</v>
      </c>
      <c r="C3" s="154"/>
      <c r="D3" s="144">
        <f>'2. Fringe Benefits'!$B3*'2. Fringe Benefits'!$C3</f>
        <v>0</v>
      </c>
      <c r="E3" s="142">
        <f>'1. Personnel'!Q3</f>
        <v>0</v>
      </c>
      <c r="F3" s="143"/>
      <c r="G3" s="144">
        <f>'2. Fringe Benefits'!$E3*'2. Fringe Benefits'!$F3</f>
        <v>0</v>
      </c>
      <c r="H3" s="145">
        <f>'2. Fringe Benefits'!$D3+'2. Fringe Benefits'!$G3</f>
        <v>0</v>
      </c>
    </row>
    <row r="4" spans="1:8" x14ac:dyDescent="0.2">
      <c r="A4" s="155">
        <f>'1. Personnel'!B4</f>
        <v>0</v>
      </c>
      <c r="B4" s="156">
        <f>'1. Personnel'!O4</f>
        <v>0</v>
      </c>
      <c r="C4" s="154"/>
      <c r="D4" s="144">
        <f>'2. Fringe Benefits'!$B4*'2. Fringe Benefits'!$C4</f>
        <v>0</v>
      </c>
      <c r="E4" s="142">
        <f>'1. Personnel'!Q4</f>
        <v>0</v>
      </c>
      <c r="F4" s="143"/>
      <c r="G4" s="144">
        <f>'2. Fringe Benefits'!$E4*'2. Fringe Benefits'!$F4</f>
        <v>0</v>
      </c>
      <c r="H4" s="145">
        <f>'2. Fringe Benefits'!$D4+'2. Fringe Benefits'!$G4</f>
        <v>0</v>
      </c>
    </row>
    <row r="5" spans="1:8" x14ac:dyDescent="0.2">
      <c r="A5" s="155">
        <f>'1. Personnel'!B5</f>
        <v>0</v>
      </c>
      <c r="B5" s="156">
        <f>'1. Personnel'!O5</f>
        <v>0</v>
      </c>
      <c r="C5" s="154"/>
      <c r="D5" s="144">
        <f>'2. Fringe Benefits'!$B5*'2. Fringe Benefits'!$C5</f>
        <v>0</v>
      </c>
      <c r="E5" s="142">
        <f>'1. Personnel'!Q5</f>
        <v>0</v>
      </c>
      <c r="F5" s="143"/>
      <c r="G5" s="144">
        <f>'2. Fringe Benefits'!$E5*'2. Fringe Benefits'!$F5</f>
        <v>0</v>
      </c>
      <c r="H5" s="145">
        <f>'2. Fringe Benefits'!$D5+'2. Fringe Benefits'!$G5</f>
        <v>0</v>
      </c>
    </row>
    <row r="6" spans="1:8" x14ac:dyDescent="0.2">
      <c r="A6" s="155">
        <f>'1. Personnel'!B6</f>
        <v>0</v>
      </c>
      <c r="B6" s="156">
        <f>'1. Personnel'!O6</f>
        <v>0</v>
      </c>
      <c r="C6" s="154"/>
      <c r="D6" s="144">
        <f>'2. Fringe Benefits'!$B6*'2. Fringe Benefits'!$C6</f>
        <v>0</v>
      </c>
      <c r="E6" s="142">
        <f>'1. Personnel'!Q6</f>
        <v>0</v>
      </c>
      <c r="F6" s="143"/>
      <c r="G6" s="144">
        <f>'2. Fringe Benefits'!$E6*'2. Fringe Benefits'!$F6</f>
        <v>0</v>
      </c>
      <c r="H6" s="145">
        <f>'2. Fringe Benefits'!$D6+'2. Fringe Benefits'!$G6</f>
        <v>0</v>
      </c>
    </row>
    <row r="7" spans="1:8" x14ac:dyDescent="0.2">
      <c r="A7" s="155">
        <f>'1. Personnel'!B7</f>
        <v>0</v>
      </c>
      <c r="B7" s="156">
        <f>'1. Personnel'!O7</f>
        <v>0</v>
      </c>
      <c r="C7" s="154"/>
      <c r="D7" s="144">
        <f>'2. Fringe Benefits'!$B7*'2. Fringe Benefits'!$C7</f>
        <v>0</v>
      </c>
      <c r="E7" s="142">
        <f>'1. Personnel'!Q7</f>
        <v>0</v>
      </c>
      <c r="F7" s="143"/>
      <c r="G7" s="144">
        <f>'2. Fringe Benefits'!$E7*'2. Fringe Benefits'!$F7</f>
        <v>0</v>
      </c>
      <c r="H7" s="145">
        <f>'2. Fringe Benefits'!$D7+'2. Fringe Benefits'!$G7</f>
        <v>0</v>
      </c>
    </row>
    <row r="8" spans="1:8" x14ac:dyDescent="0.2">
      <c r="A8" s="155">
        <f>'1. Personnel'!B8</f>
        <v>0</v>
      </c>
      <c r="B8" s="156">
        <f>'1. Personnel'!O8</f>
        <v>0</v>
      </c>
      <c r="C8" s="154"/>
      <c r="D8" s="144">
        <f>'2. Fringe Benefits'!$B8*'2. Fringe Benefits'!$C8</f>
        <v>0</v>
      </c>
      <c r="E8" s="142">
        <f>'1. Personnel'!Q8</f>
        <v>0</v>
      </c>
      <c r="F8" s="143"/>
      <c r="G8" s="144">
        <f>'2. Fringe Benefits'!$E8*'2. Fringe Benefits'!$F8</f>
        <v>0</v>
      </c>
      <c r="H8" s="145">
        <f>'2. Fringe Benefits'!$D8+'2. Fringe Benefits'!$G8</f>
        <v>0</v>
      </c>
    </row>
    <row r="9" spans="1:8" x14ac:dyDescent="0.2">
      <c r="A9" s="155">
        <f>'1. Personnel'!B9</f>
        <v>0</v>
      </c>
      <c r="B9" s="156">
        <f>'1. Personnel'!O9</f>
        <v>0</v>
      </c>
      <c r="C9" s="154"/>
      <c r="D9" s="144">
        <f>'2. Fringe Benefits'!$B9*'2. Fringe Benefits'!$C9</f>
        <v>0</v>
      </c>
      <c r="E9" s="142">
        <f>'1. Personnel'!Q9</f>
        <v>0</v>
      </c>
      <c r="F9" s="143"/>
      <c r="G9" s="144">
        <f>'2. Fringe Benefits'!$E9*'2. Fringe Benefits'!$F9</f>
        <v>0</v>
      </c>
      <c r="H9" s="145">
        <f>'2. Fringe Benefits'!$D9+'2. Fringe Benefits'!$G9</f>
        <v>0</v>
      </c>
    </row>
    <row r="10" spans="1:8" x14ac:dyDescent="0.2">
      <c r="A10" s="155">
        <f>'1. Personnel'!B10</f>
        <v>0</v>
      </c>
      <c r="B10" s="156">
        <f>'1. Personnel'!O10</f>
        <v>0</v>
      </c>
      <c r="C10" s="154"/>
      <c r="D10" s="144">
        <f>'2. Fringe Benefits'!$B10*'2. Fringe Benefits'!$C10</f>
        <v>0</v>
      </c>
      <c r="E10" s="142">
        <f>'1. Personnel'!Q10</f>
        <v>0</v>
      </c>
      <c r="F10" s="143"/>
      <c r="G10" s="144">
        <f>'2. Fringe Benefits'!$E10*'2. Fringe Benefits'!$F10</f>
        <v>0</v>
      </c>
      <c r="H10" s="145">
        <f>'2. Fringe Benefits'!$D10+'2. Fringe Benefits'!$G10</f>
        <v>0</v>
      </c>
    </row>
    <row r="11" spans="1:8" x14ac:dyDescent="0.2">
      <c r="A11" s="155">
        <f>'1. Personnel'!B11</f>
        <v>0</v>
      </c>
      <c r="B11" s="156">
        <f>'1. Personnel'!O11</f>
        <v>0</v>
      </c>
      <c r="C11" s="154"/>
      <c r="D11" s="144">
        <f>'2. Fringe Benefits'!$B11*'2. Fringe Benefits'!$C11</f>
        <v>0</v>
      </c>
      <c r="E11" s="142">
        <f>'1. Personnel'!Q11</f>
        <v>0</v>
      </c>
      <c r="F11" s="143"/>
      <c r="G11" s="144">
        <f>'2. Fringe Benefits'!$E11*'2. Fringe Benefits'!$F11</f>
        <v>0</v>
      </c>
      <c r="H11" s="145">
        <f>'2. Fringe Benefits'!$D11+'2. Fringe Benefits'!$G11</f>
        <v>0</v>
      </c>
    </row>
    <row r="12" spans="1:8" x14ac:dyDescent="0.2">
      <c r="A12" s="155">
        <f>'1. Personnel'!B13</f>
        <v>0</v>
      </c>
      <c r="B12" s="156">
        <f>'1. Personnel'!O13</f>
        <v>0</v>
      </c>
      <c r="C12" s="154"/>
      <c r="D12" s="144">
        <f>'2. Fringe Benefits'!$B12*'2. Fringe Benefits'!$C12</f>
        <v>0</v>
      </c>
      <c r="E12" s="142">
        <f>'1. Personnel'!Q13</f>
        <v>0</v>
      </c>
      <c r="F12" s="143"/>
      <c r="G12" s="144">
        <f>'2. Fringe Benefits'!$E12*'2. Fringe Benefits'!$F12</f>
        <v>0</v>
      </c>
      <c r="H12" s="145">
        <f>'2. Fringe Benefits'!$D12+'2. Fringe Benefits'!$G12</f>
        <v>0</v>
      </c>
    </row>
    <row r="13" spans="1:8" x14ac:dyDescent="0.2">
      <c r="A13" s="155">
        <f>'1. Personnel'!B14</f>
        <v>0</v>
      </c>
      <c r="B13" s="156">
        <f>'1. Personnel'!O14</f>
        <v>0</v>
      </c>
      <c r="C13" s="154"/>
      <c r="D13" s="144">
        <f>'2. Fringe Benefits'!$B13*'2. Fringe Benefits'!$C13</f>
        <v>0</v>
      </c>
      <c r="E13" s="142">
        <f>'1. Personnel'!Q14</f>
        <v>0</v>
      </c>
      <c r="F13" s="143"/>
      <c r="G13" s="144">
        <f>'2. Fringe Benefits'!$E13*'2. Fringe Benefits'!$F13</f>
        <v>0</v>
      </c>
      <c r="H13" s="145">
        <f>'2. Fringe Benefits'!$D13+'2. Fringe Benefits'!$G13</f>
        <v>0</v>
      </c>
    </row>
    <row r="14" spans="1:8" x14ac:dyDescent="0.2">
      <c r="A14" s="155">
        <f>'1. Personnel'!B15</f>
        <v>0</v>
      </c>
      <c r="B14" s="156">
        <f>'1. Personnel'!O15</f>
        <v>0</v>
      </c>
      <c r="C14" s="154"/>
      <c r="D14" s="144">
        <f>'2. Fringe Benefits'!$B14*'2. Fringe Benefits'!$C14</f>
        <v>0</v>
      </c>
      <c r="E14" s="142">
        <f>'1. Personnel'!Q15</f>
        <v>0</v>
      </c>
      <c r="F14" s="143"/>
      <c r="G14" s="144">
        <f>'2. Fringe Benefits'!$E14*'2. Fringe Benefits'!$F14</f>
        <v>0</v>
      </c>
      <c r="H14" s="145">
        <f>'2. Fringe Benefits'!$D14+'2. Fringe Benefits'!$G14</f>
        <v>0</v>
      </c>
    </row>
    <row r="15" spans="1:8" x14ac:dyDescent="0.2">
      <c r="A15" s="155">
        <f>'1. Personnel'!B16</f>
        <v>0</v>
      </c>
      <c r="B15" s="156">
        <f>'1. Personnel'!O16</f>
        <v>0</v>
      </c>
      <c r="C15" s="154"/>
      <c r="D15" s="144">
        <f>'2. Fringe Benefits'!$B15*'2. Fringe Benefits'!$C15</f>
        <v>0</v>
      </c>
      <c r="E15" s="142">
        <f>'1. Personnel'!Q16</f>
        <v>0</v>
      </c>
      <c r="F15" s="143"/>
      <c r="G15" s="144">
        <f>'2. Fringe Benefits'!$E15*'2. Fringe Benefits'!$F15</f>
        <v>0</v>
      </c>
      <c r="H15" s="145">
        <f>'2. Fringe Benefits'!$D15+'2. Fringe Benefits'!$G15</f>
        <v>0</v>
      </c>
    </row>
    <row r="16" spans="1:8" x14ac:dyDescent="0.2">
      <c r="A16" s="155">
        <f>'1. Personnel'!B17</f>
        <v>0</v>
      </c>
      <c r="B16" s="156">
        <f>'1. Personnel'!O17</f>
        <v>0</v>
      </c>
      <c r="C16" s="154"/>
      <c r="D16" s="144">
        <f>'2. Fringe Benefits'!$B16*'2. Fringe Benefits'!$C16</f>
        <v>0</v>
      </c>
      <c r="E16" s="142">
        <f>'1. Personnel'!Q17</f>
        <v>0</v>
      </c>
      <c r="F16" s="143"/>
      <c r="G16" s="144">
        <f>'2. Fringe Benefits'!$E16*'2. Fringe Benefits'!$F16</f>
        <v>0</v>
      </c>
      <c r="H16" s="145">
        <f>'2. Fringe Benefits'!$D16+'2. Fringe Benefits'!$G16</f>
        <v>0</v>
      </c>
    </row>
    <row r="17" spans="1:8" x14ac:dyDescent="0.2">
      <c r="A17" s="155">
        <f>'1. Personnel'!B18</f>
        <v>0</v>
      </c>
      <c r="B17" s="156">
        <f>'1. Personnel'!O18</f>
        <v>0</v>
      </c>
      <c r="C17" s="154"/>
      <c r="D17" s="144">
        <f>'2. Fringe Benefits'!$B17*'2. Fringe Benefits'!$C17</f>
        <v>0</v>
      </c>
      <c r="E17" s="142">
        <f>'1. Personnel'!Q18</f>
        <v>0</v>
      </c>
      <c r="F17" s="143"/>
      <c r="G17" s="144">
        <f>'2. Fringe Benefits'!$E17*'2. Fringe Benefits'!$F17</f>
        <v>0</v>
      </c>
      <c r="H17" s="145">
        <f>'2. Fringe Benefits'!$D17+'2. Fringe Benefits'!$G17</f>
        <v>0</v>
      </c>
    </row>
    <row r="18" spans="1:8" x14ac:dyDescent="0.2">
      <c r="A18" s="155">
        <f>'1. Personnel'!B20</f>
        <v>0</v>
      </c>
      <c r="B18" s="156">
        <f>'1. Personnel'!O20</f>
        <v>0</v>
      </c>
      <c r="C18" s="154"/>
      <c r="D18" s="144">
        <f>'2. Fringe Benefits'!$B18*'2. Fringe Benefits'!$C18</f>
        <v>0</v>
      </c>
      <c r="E18" s="142">
        <f>'1. Personnel'!Q20</f>
        <v>0</v>
      </c>
      <c r="F18" s="143"/>
      <c r="G18" s="144">
        <f>'2. Fringe Benefits'!$E18*'2. Fringe Benefits'!$F18</f>
        <v>0</v>
      </c>
      <c r="H18" s="145">
        <f>'2. Fringe Benefits'!$D18+'2. Fringe Benefits'!$G18</f>
        <v>0</v>
      </c>
    </row>
    <row r="19" spans="1:8" x14ac:dyDescent="0.2">
      <c r="A19" s="155">
        <f>'1. Personnel'!B21</f>
        <v>0</v>
      </c>
      <c r="B19" s="156">
        <f>'1. Personnel'!O21</f>
        <v>0</v>
      </c>
      <c r="C19" s="154"/>
      <c r="D19" s="144">
        <f>'2. Fringe Benefits'!$B19*'2. Fringe Benefits'!$C19</f>
        <v>0</v>
      </c>
      <c r="E19" s="142">
        <f>'1. Personnel'!Q21</f>
        <v>0</v>
      </c>
      <c r="F19" s="143"/>
      <c r="G19" s="144">
        <f>'2. Fringe Benefits'!$E19*'2. Fringe Benefits'!$F19</f>
        <v>0</v>
      </c>
      <c r="H19" s="145">
        <f>'2. Fringe Benefits'!$D19+'2. Fringe Benefits'!$G19</f>
        <v>0</v>
      </c>
    </row>
    <row r="20" spans="1:8" x14ac:dyDescent="0.2">
      <c r="A20" s="155">
        <f>'1. Personnel'!B22</f>
        <v>0</v>
      </c>
      <c r="B20" s="156">
        <f>'1. Personnel'!O22</f>
        <v>0</v>
      </c>
      <c r="C20" s="154"/>
      <c r="D20" s="144">
        <f>'2. Fringe Benefits'!$B20*'2. Fringe Benefits'!$C20</f>
        <v>0</v>
      </c>
      <c r="E20" s="142">
        <f>'1. Personnel'!Q22</f>
        <v>0</v>
      </c>
      <c r="F20" s="143"/>
      <c r="G20" s="144">
        <f>'2. Fringe Benefits'!$E20*'2. Fringe Benefits'!$F20</f>
        <v>0</v>
      </c>
      <c r="H20" s="145">
        <f>'2. Fringe Benefits'!$D20+'2. Fringe Benefits'!$G20</f>
        <v>0</v>
      </c>
    </row>
    <row r="21" spans="1:8" x14ac:dyDescent="0.2">
      <c r="A21" s="155">
        <f>'1. Personnel'!B23</f>
        <v>0</v>
      </c>
      <c r="B21" s="156">
        <f>'1. Personnel'!O23</f>
        <v>0</v>
      </c>
      <c r="C21" s="154"/>
      <c r="D21" s="144">
        <f>'2. Fringe Benefits'!$B21*'2. Fringe Benefits'!$C21</f>
        <v>0</v>
      </c>
      <c r="E21" s="142">
        <f>'1. Personnel'!Q23</f>
        <v>0</v>
      </c>
      <c r="F21" s="143"/>
      <c r="G21" s="144">
        <f>'2. Fringe Benefits'!$E21*'2. Fringe Benefits'!$F21</f>
        <v>0</v>
      </c>
      <c r="H21" s="145">
        <f>'2. Fringe Benefits'!$D21+'2. Fringe Benefits'!$G21</f>
        <v>0</v>
      </c>
    </row>
    <row r="22" spans="1:8" x14ac:dyDescent="0.2">
      <c r="A22" s="155">
        <f>'1. Personnel'!B25</f>
        <v>0</v>
      </c>
      <c r="B22" s="156">
        <f>'1. Personnel'!O25</f>
        <v>0</v>
      </c>
      <c r="C22" s="154"/>
      <c r="D22" s="144">
        <f>'2. Fringe Benefits'!$B22*'2. Fringe Benefits'!$C22</f>
        <v>0</v>
      </c>
      <c r="E22" s="142">
        <f>'1. Personnel'!Q25</f>
        <v>0</v>
      </c>
      <c r="F22" s="143"/>
      <c r="G22" s="144">
        <f>'2. Fringe Benefits'!$E22*'2. Fringe Benefits'!$F22</f>
        <v>0</v>
      </c>
      <c r="H22" s="145">
        <f>'2. Fringe Benefits'!$D22+'2. Fringe Benefits'!$G22</f>
        <v>0</v>
      </c>
    </row>
    <row r="23" spans="1:8" x14ac:dyDescent="0.2">
      <c r="A23" s="155">
        <f>'1. Personnel'!B26</f>
        <v>0</v>
      </c>
      <c r="B23" s="156">
        <f>'1. Personnel'!O26</f>
        <v>0</v>
      </c>
      <c r="C23" s="154"/>
      <c r="D23" s="144">
        <f>'2. Fringe Benefits'!$B23*'2. Fringe Benefits'!$C23</f>
        <v>0</v>
      </c>
      <c r="E23" s="142">
        <f>'1. Personnel'!Q26</f>
        <v>0</v>
      </c>
      <c r="F23" s="143"/>
      <c r="G23" s="144">
        <f>'2. Fringe Benefits'!$E23*'2. Fringe Benefits'!$F23</f>
        <v>0</v>
      </c>
      <c r="H23" s="145">
        <f>'2. Fringe Benefits'!$D23+'2. Fringe Benefits'!$G23</f>
        <v>0</v>
      </c>
    </row>
    <row r="24" spans="1:8" x14ac:dyDescent="0.2">
      <c r="A24" s="155">
        <f>'1. Personnel'!B27</f>
        <v>0</v>
      </c>
      <c r="B24" s="156">
        <f>'1. Personnel'!O27</f>
        <v>0</v>
      </c>
      <c r="C24" s="154"/>
      <c r="D24" s="144">
        <f>'2. Fringe Benefits'!$B24*'2. Fringe Benefits'!$C24</f>
        <v>0</v>
      </c>
      <c r="E24" s="142">
        <f>'1. Personnel'!Q27</f>
        <v>0</v>
      </c>
      <c r="F24" s="143"/>
      <c r="G24" s="144">
        <f>'2. Fringe Benefits'!$E24*'2. Fringe Benefits'!$F24</f>
        <v>0</v>
      </c>
      <c r="H24" s="145">
        <f>'2. Fringe Benefits'!$D24+'2. Fringe Benefits'!$G24</f>
        <v>0</v>
      </c>
    </row>
    <row r="25" spans="1:8" x14ac:dyDescent="0.2">
      <c r="A25" s="155">
        <f>'1. Personnel'!B28</f>
        <v>0</v>
      </c>
      <c r="B25" s="156">
        <f>'1. Personnel'!O28</f>
        <v>0</v>
      </c>
      <c r="C25" s="154"/>
      <c r="D25" s="144">
        <f>'2. Fringe Benefits'!$B25*'2. Fringe Benefits'!$C25</f>
        <v>0</v>
      </c>
      <c r="E25" s="142">
        <f>'1. Personnel'!Q28</f>
        <v>0</v>
      </c>
      <c r="F25" s="143"/>
      <c r="G25" s="144">
        <f>'2. Fringe Benefits'!$E25*'2. Fringe Benefits'!$F25</f>
        <v>0</v>
      </c>
      <c r="H25" s="145">
        <f>'2. Fringe Benefits'!$D25+'2. Fringe Benefits'!$G25</f>
        <v>0</v>
      </c>
    </row>
    <row r="26" spans="1:8" x14ac:dyDescent="0.2">
      <c r="A26" s="155">
        <f>'1. Personnel'!B29</f>
        <v>0</v>
      </c>
      <c r="B26" s="156">
        <f>'1. Personnel'!O29</f>
        <v>0</v>
      </c>
      <c r="C26" s="154"/>
      <c r="D26" s="144">
        <f>'2. Fringe Benefits'!$B26*'2. Fringe Benefits'!$C26</f>
        <v>0</v>
      </c>
      <c r="E26" s="142">
        <f>'1. Personnel'!Q29</f>
        <v>0</v>
      </c>
      <c r="F26" s="143"/>
      <c r="G26" s="144">
        <f>'2. Fringe Benefits'!$E26*'2. Fringe Benefits'!$F26</f>
        <v>0</v>
      </c>
      <c r="H26" s="145">
        <f>'2. Fringe Benefits'!$D26+'2. Fringe Benefits'!$G26</f>
        <v>0</v>
      </c>
    </row>
    <row r="27" spans="1:8" ht="18" x14ac:dyDescent="0.2">
      <c r="A27" s="149"/>
      <c r="B27" s="150"/>
      <c r="C27" s="151"/>
      <c r="D27" s="152">
        <f>SUBTOTAL(109,D3:D26)</f>
        <v>0</v>
      </c>
      <c r="E27" s="152"/>
      <c r="F27" s="152"/>
      <c r="G27" s="152">
        <f>SUBTOTAL(109,G3:G26)</f>
        <v>0</v>
      </c>
      <c r="H27" s="153">
        <f>SUBTOTAL(109,H3:H26)</f>
        <v>0</v>
      </c>
    </row>
    <row r="28" spans="1:8" x14ac:dyDescent="0.2">
      <c r="H28" s="55"/>
    </row>
    <row r="29" spans="1:8" x14ac:dyDescent="0.2">
      <c r="A29" s="56"/>
      <c r="B29" s="48"/>
      <c r="H29" s="55"/>
    </row>
  </sheetData>
  <pageMargins left="0.7" right="0.7" top="0.75" bottom="0.75" header="0.3" footer="0.3"/>
  <pageSetup scale="36" orientation="portrait" r:id="rId1"/>
  <ignoredErrors>
    <ignoredError sqref="H27 D27" calculatedColumn="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4A557-95F8-482C-BB07-B60425623E0F}">
  <sheetPr>
    <tabColor theme="8" tint="0.79998168889431442"/>
    <pageSetUpPr fitToPage="1"/>
  </sheetPr>
  <dimension ref="A1:L27"/>
  <sheetViews>
    <sheetView showGridLines="0" zoomScaleNormal="100" workbookViewId="0">
      <selection activeCell="B2" sqref="B2"/>
    </sheetView>
  </sheetViews>
  <sheetFormatPr defaultColWidth="8.88671875" defaultRowHeight="15" x14ac:dyDescent="0.2"/>
  <cols>
    <col min="1" max="1" width="17.33203125" style="15" bestFit="1" customWidth="1"/>
    <col min="2" max="2" width="30.21875" style="15" customWidth="1"/>
    <col min="3" max="3" width="43" style="15" customWidth="1"/>
    <col min="4" max="4" width="13.6640625" style="15" customWidth="1"/>
    <col min="5" max="5" width="11.5546875" style="15" bestFit="1" customWidth="1"/>
    <col min="6" max="6" width="24.5546875" style="15" customWidth="1"/>
    <col min="7" max="7" width="20.33203125" style="15" customWidth="1"/>
    <col min="8" max="8" width="14.5546875" style="15" bestFit="1" customWidth="1"/>
    <col min="9" max="9" width="15.5546875" style="15" customWidth="1"/>
    <col min="10" max="10" width="12.109375" style="15" bestFit="1" customWidth="1"/>
    <col min="11" max="11" width="13.33203125" style="15" bestFit="1" customWidth="1"/>
    <col min="12" max="12" width="14.5546875" style="15" bestFit="1" customWidth="1"/>
    <col min="13" max="13" width="4.6640625" style="15" customWidth="1"/>
    <col min="14" max="16384" width="8.88671875" style="15"/>
  </cols>
  <sheetData>
    <row r="1" spans="1:12" ht="26.25" customHeight="1" x14ac:dyDescent="0.25">
      <c r="A1" s="110" t="s">
        <v>66</v>
      </c>
      <c r="B1" s="14"/>
      <c r="C1" s="14"/>
      <c r="D1" s="14"/>
      <c r="E1" s="14"/>
      <c r="F1" s="14"/>
      <c r="G1" s="14"/>
      <c r="H1" s="14"/>
      <c r="I1" s="14"/>
      <c r="J1" s="14"/>
      <c r="K1" s="14"/>
      <c r="L1" s="14"/>
    </row>
    <row r="2" spans="1:12" ht="120.75" x14ac:dyDescent="0.2">
      <c r="A2" s="52" t="s">
        <v>132</v>
      </c>
      <c r="B2" s="137" t="s">
        <v>67</v>
      </c>
      <c r="C2" s="138" t="s">
        <v>142</v>
      </c>
      <c r="D2" s="137" t="s">
        <v>68</v>
      </c>
      <c r="E2" s="137" t="s">
        <v>143</v>
      </c>
      <c r="F2" s="137" t="s">
        <v>200</v>
      </c>
      <c r="G2" s="137" t="s">
        <v>201</v>
      </c>
      <c r="H2" s="161" t="s">
        <v>133</v>
      </c>
      <c r="I2" s="137" t="s">
        <v>202</v>
      </c>
      <c r="J2" s="137" t="s">
        <v>69</v>
      </c>
      <c r="K2" s="161" t="s">
        <v>134</v>
      </c>
      <c r="L2" s="148" t="s">
        <v>135</v>
      </c>
    </row>
    <row r="3" spans="1:12" s="57" customFormat="1" x14ac:dyDescent="0.2">
      <c r="A3" s="157"/>
      <c r="B3" s="132"/>
      <c r="C3" s="175"/>
      <c r="D3" s="158"/>
      <c r="E3" s="159"/>
      <c r="F3" s="159"/>
      <c r="G3" s="159"/>
      <c r="H3" s="130">
        <f t="shared" ref="H3:H26" si="0">D3*F3*G3</f>
        <v>0</v>
      </c>
      <c r="I3" s="159"/>
      <c r="J3" s="159"/>
      <c r="K3" s="130">
        <f t="shared" ref="K3:K26" si="1">D3*I3*J3</f>
        <v>0</v>
      </c>
      <c r="L3" s="160">
        <f>'3. Travel'!$H3+'3. Travel'!$K3</f>
        <v>0</v>
      </c>
    </row>
    <row r="4" spans="1:12" s="57" customFormat="1" x14ac:dyDescent="0.2">
      <c r="A4" s="157"/>
      <c r="B4" s="132"/>
      <c r="C4" s="175"/>
      <c r="D4" s="158"/>
      <c r="E4" s="159"/>
      <c r="F4" s="159"/>
      <c r="G4" s="159"/>
      <c r="H4" s="130">
        <f t="shared" si="0"/>
        <v>0</v>
      </c>
      <c r="I4" s="159"/>
      <c r="J4" s="159"/>
      <c r="K4" s="130">
        <f t="shared" si="1"/>
        <v>0</v>
      </c>
      <c r="L4" s="160">
        <f>'3. Travel'!$H4+'3. Travel'!$K4</f>
        <v>0</v>
      </c>
    </row>
    <row r="5" spans="1:12" s="57" customFormat="1" x14ac:dyDescent="0.2">
      <c r="A5" s="157"/>
      <c r="B5" s="132"/>
      <c r="C5" s="175"/>
      <c r="D5" s="158"/>
      <c r="E5" s="159"/>
      <c r="F5" s="159"/>
      <c r="G5" s="159"/>
      <c r="H5" s="130">
        <f t="shared" si="0"/>
        <v>0</v>
      </c>
      <c r="I5" s="159"/>
      <c r="J5" s="159"/>
      <c r="K5" s="130">
        <f t="shared" si="1"/>
        <v>0</v>
      </c>
      <c r="L5" s="160">
        <f>'3. Travel'!$H5+'3. Travel'!$K5</f>
        <v>0</v>
      </c>
    </row>
    <row r="6" spans="1:12" s="57" customFormat="1" x14ac:dyDescent="0.2">
      <c r="A6" s="157"/>
      <c r="B6" s="132"/>
      <c r="C6" s="175"/>
      <c r="D6" s="158"/>
      <c r="E6" s="159"/>
      <c r="F6" s="159"/>
      <c r="G6" s="159"/>
      <c r="H6" s="130">
        <f t="shared" ref="H6:H21" si="2">D6*F6*G6</f>
        <v>0</v>
      </c>
      <c r="I6" s="159"/>
      <c r="J6" s="159"/>
      <c r="K6" s="130">
        <f t="shared" ref="K6:K21" si="3">D6*I6*J6</f>
        <v>0</v>
      </c>
      <c r="L6" s="160">
        <f>'3. Travel'!$H6+'3. Travel'!$K6</f>
        <v>0</v>
      </c>
    </row>
    <row r="7" spans="1:12" s="57" customFormat="1" x14ac:dyDescent="0.2">
      <c r="A7" s="157"/>
      <c r="B7" s="132"/>
      <c r="C7" s="175"/>
      <c r="D7" s="158"/>
      <c r="E7" s="159"/>
      <c r="F7" s="159"/>
      <c r="G7" s="159"/>
      <c r="H7" s="130">
        <f t="shared" si="2"/>
        <v>0</v>
      </c>
      <c r="I7" s="159"/>
      <c r="J7" s="159"/>
      <c r="K7" s="130">
        <f t="shared" si="3"/>
        <v>0</v>
      </c>
      <c r="L7" s="160">
        <f>'3. Travel'!$H7+'3. Travel'!$K7</f>
        <v>0</v>
      </c>
    </row>
    <row r="8" spans="1:12" s="57" customFormat="1" x14ac:dyDescent="0.2">
      <c r="A8" s="157"/>
      <c r="B8" s="132"/>
      <c r="C8" s="175"/>
      <c r="D8" s="158"/>
      <c r="E8" s="159"/>
      <c r="F8" s="159"/>
      <c r="G8" s="159"/>
      <c r="H8" s="130">
        <f t="shared" si="2"/>
        <v>0</v>
      </c>
      <c r="I8" s="159"/>
      <c r="J8" s="159"/>
      <c r="K8" s="130">
        <f t="shared" si="3"/>
        <v>0</v>
      </c>
      <c r="L8" s="160">
        <f>'3. Travel'!$H8+'3. Travel'!$K8</f>
        <v>0</v>
      </c>
    </row>
    <row r="9" spans="1:12" s="57" customFormat="1" x14ac:dyDescent="0.2">
      <c r="A9" s="157"/>
      <c r="B9" s="132"/>
      <c r="C9" s="175"/>
      <c r="D9" s="158"/>
      <c r="E9" s="159"/>
      <c r="F9" s="159"/>
      <c r="G9" s="159"/>
      <c r="H9" s="130">
        <f t="shared" si="2"/>
        <v>0</v>
      </c>
      <c r="I9" s="159"/>
      <c r="J9" s="159"/>
      <c r="K9" s="130">
        <f t="shared" si="3"/>
        <v>0</v>
      </c>
      <c r="L9" s="160">
        <f>'3. Travel'!$H9+'3. Travel'!$K9</f>
        <v>0</v>
      </c>
    </row>
    <row r="10" spans="1:12" s="57" customFormat="1" x14ac:dyDescent="0.2">
      <c r="A10" s="157"/>
      <c r="B10" s="132"/>
      <c r="C10" s="175"/>
      <c r="D10" s="158"/>
      <c r="E10" s="159"/>
      <c r="F10" s="159"/>
      <c r="G10" s="159"/>
      <c r="H10" s="130">
        <f t="shared" si="2"/>
        <v>0</v>
      </c>
      <c r="I10" s="159"/>
      <c r="J10" s="159"/>
      <c r="K10" s="130">
        <f t="shared" si="3"/>
        <v>0</v>
      </c>
      <c r="L10" s="160">
        <f>'3. Travel'!$H10+'3. Travel'!$K10</f>
        <v>0</v>
      </c>
    </row>
    <row r="11" spans="1:12" s="57" customFormat="1" x14ac:dyDescent="0.2">
      <c r="A11" s="157"/>
      <c r="B11" s="132"/>
      <c r="C11" s="175"/>
      <c r="D11" s="158"/>
      <c r="E11" s="159"/>
      <c r="F11" s="159"/>
      <c r="G11" s="159"/>
      <c r="H11" s="130">
        <f t="shared" si="2"/>
        <v>0</v>
      </c>
      <c r="I11" s="159"/>
      <c r="J11" s="159"/>
      <c r="K11" s="130">
        <f t="shared" si="3"/>
        <v>0</v>
      </c>
      <c r="L11" s="160">
        <f>'3. Travel'!$H11+'3. Travel'!$K11</f>
        <v>0</v>
      </c>
    </row>
    <row r="12" spans="1:12" s="57" customFormat="1" x14ac:dyDescent="0.2">
      <c r="A12" s="157"/>
      <c r="B12" s="132"/>
      <c r="C12" s="175"/>
      <c r="D12" s="158"/>
      <c r="E12" s="159"/>
      <c r="F12" s="159"/>
      <c r="G12" s="159"/>
      <c r="H12" s="130">
        <f t="shared" si="2"/>
        <v>0</v>
      </c>
      <c r="I12" s="159"/>
      <c r="J12" s="159"/>
      <c r="K12" s="130">
        <f t="shared" si="3"/>
        <v>0</v>
      </c>
      <c r="L12" s="160">
        <f>'3. Travel'!$H12+'3. Travel'!$K12</f>
        <v>0</v>
      </c>
    </row>
    <row r="13" spans="1:12" s="57" customFormat="1" x14ac:dyDescent="0.2">
      <c r="A13" s="157"/>
      <c r="B13" s="132"/>
      <c r="C13" s="175"/>
      <c r="D13" s="158"/>
      <c r="E13" s="159"/>
      <c r="F13" s="159"/>
      <c r="G13" s="159"/>
      <c r="H13" s="130">
        <f t="shared" si="2"/>
        <v>0</v>
      </c>
      <c r="I13" s="159"/>
      <c r="J13" s="159"/>
      <c r="K13" s="130">
        <f t="shared" si="3"/>
        <v>0</v>
      </c>
      <c r="L13" s="160">
        <f>'3. Travel'!$H13+'3. Travel'!$K13</f>
        <v>0</v>
      </c>
    </row>
    <row r="14" spans="1:12" s="57" customFormat="1" x14ac:dyDescent="0.2">
      <c r="A14" s="157"/>
      <c r="B14" s="132"/>
      <c r="C14" s="175"/>
      <c r="D14" s="158"/>
      <c r="E14" s="159"/>
      <c r="F14" s="159"/>
      <c r="G14" s="159"/>
      <c r="H14" s="130">
        <f t="shared" si="2"/>
        <v>0</v>
      </c>
      <c r="I14" s="159"/>
      <c r="J14" s="159"/>
      <c r="K14" s="130">
        <f t="shared" si="3"/>
        <v>0</v>
      </c>
      <c r="L14" s="160">
        <f>'3. Travel'!$H14+'3. Travel'!$K14</f>
        <v>0</v>
      </c>
    </row>
    <row r="15" spans="1:12" s="57" customFormat="1" x14ac:dyDescent="0.2">
      <c r="A15" s="157"/>
      <c r="B15" s="132"/>
      <c r="C15" s="175"/>
      <c r="D15" s="158"/>
      <c r="E15" s="159"/>
      <c r="F15" s="159"/>
      <c r="G15" s="159"/>
      <c r="H15" s="130">
        <f t="shared" si="2"/>
        <v>0</v>
      </c>
      <c r="I15" s="159"/>
      <c r="J15" s="159"/>
      <c r="K15" s="130">
        <f t="shared" si="3"/>
        <v>0</v>
      </c>
      <c r="L15" s="160">
        <f>'3. Travel'!$H15+'3. Travel'!$K15</f>
        <v>0</v>
      </c>
    </row>
    <row r="16" spans="1:12" s="57" customFormat="1" x14ac:dyDescent="0.2">
      <c r="A16" s="157"/>
      <c r="B16" s="132"/>
      <c r="C16" s="175"/>
      <c r="D16" s="158"/>
      <c r="E16" s="159"/>
      <c r="F16" s="159"/>
      <c r="G16" s="159"/>
      <c r="H16" s="130">
        <f t="shared" si="2"/>
        <v>0</v>
      </c>
      <c r="I16" s="159"/>
      <c r="J16" s="159"/>
      <c r="K16" s="130">
        <f t="shared" si="3"/>
        <v>0</v>
      </c>
      <c r="L16" s="160">
        <f>'3. Travel'!$H16+'3. Travel'!$K16</f>
        <v>0</v>
      </c>
    </row>
    <row r="17" spans="1:12" s="57" customFormat="1" x14ac:dyDescent="0.2">
      <c r="A17" s="157"/>
      <c r="B17" s="132"/>
      <c r="C17" s="175"/>
      <c r="D17" s="158"/>
      <c r="E17" s="159"/>
      <c r="F17" s="159"/>
      <c r="G17" s="159"/>
      <c r="H17" s="130">
        <f t="shared" si="2"/>
        <v>0</v>
      </c>
      <c r="I17" s="159"/>
      <c r="J17" s="159"/>
      <c r="K17" s="130">
        <f t="shared" si="3"/>
        <v>0</v>
      </c>
      <c r="L17" s="160">
        <f>'3. Travel'!$H17+'3. Travel'!$K17</f>
        <v>0</v>
      </c>
    </row>
    <row r="18" spans="1:12" s="57" customFormat="1" x14ac:dyDescent="0.2">
      <c r="A18" s="157"/>
      <c r="B18" s="132"/>
      <c r="C18" s="175"/>
      <c r="D18" s="158"/>
      <c r="E18" s="159"/>
      <c r="F18" s="159"/>
      <c r="G18" s="159"/>
      <c r="H18" s="130">
        <f t="shared" si="2"/>
        <v>0</v>
      </c>
      <c r="I18" s="159"/>
      <c r="J18" s="159"/>
      <c r="K18" s="130">
        <f t="shared" si="3"/>
        <v>0</v>
      </c>
      <c r="L18" s="160">
        <f>'3. Travel'!$H18+'3. Travel'!$K18</f>
        <v>0</v>
      </c>
    </row>
    <row r="19" spans="1:12" s="57" customFormat="1" x14ac:dyDescent="0.2">
      <c r="A19" s="157"/>
      <c r="B19" s="132"/>
      <c r="C19" s="175"/>
      <c r="D19" s="158"/>
      <c r="E19" s="159"/>
      <c r="F19" s="159"/>
      <c r="G19" s="159"/>
      <c r="H19" s="130">
        <f t="shared" si="2"/>
        <v>0</v>
      </c>
      <c r="I19" s="159"/>
      <c r="J19" s="159"/>
      <c r="K19" s="130">
        <f t="shared" si="3"/>
        <v>0</v>
      </c>
      <c r="L19" s="160">
        <f>'3. Travel'!$H19+'3. Travel'!$K19</f>
        <v>0</v>
      </c>
    </row>
    <row r="20" spans="1:12" s="57" customFormat="1" x14ac:dyDescent="0.2">
      <c r="A20" s="157"/>
      <c r="B20" s="132"/>
      <c r="C20" s="175"/>
      <c r="D20" s="158"/>
      <c r="E20" s="159"/>
      <c r="F20" s="159"/>
      <c r="G20" s="159"/>
      <c r="H20" s="130">
        <f t="shared" si="2"/>
        <v>0</v>
      </c>
      <c r="I20" s="159"/>
      <c r="J20" s="159"/>
      <c r="K20" s="130">
        <f t="shared" si="3"/>
        <v>0</v>
      </c>
      <c r="L20" s="160">
        <f>'3. Travel'!$H20+'3. Travel'!$K20</f>
        <v>0</v>
      </c>
    </row>
    <row r="21" spans="1:12" s="57" customFormat="1" x14ac:dyDescent="0.2">
      <c r="A21" s="157"/>
      <c r="B21" s="132"/>
      <c r="C21" s="175"/>
      <c r="D21" s="158"/>
      <c r="E21" s="159"/>
      <c r="F21" s="159"/>
      <c r="G21" s="159"/>
      <c r="H21" s="130">
        <f t="shared" si="2"/>
        <v>0</v>
      </c>
      <c r="I21" s="159"/>
      <c r="J21" s="159"/>
      <c r="K21" s="130">
        <f t="shared" si="3"/>
        <v>0</v>
      </c>
      <c r="L21" s="160">
        <f>'3. Travel'!$H21+'3. Travel'!$K21</f>
        <v>0</v>
      </c>
    </row>
    <row r="22" spans="1:12" s="57" customFormat="1" x14ac:dyDescent="0.2">
      <c r="A22" s="157"/>
      <c r="B22" s="132"/>
      <c r="C22" s="175"/>
      <c r="D22" s="158"/>
      <c r="E22" s="159"/>
      <c r="F22" s="159"/>
      <c r="G22" s="159"/>
      <c r="H22" s="130">
        <f t="shared" si="0"/>
        <v>0</v>
      </c>
      <c r="I22" s="159"/>
      <c r="J22" s="159"/>
      <c r="K22" s="130">
        <f t="shared" si="1"/>
        <v>0</v>
      </c>
      <c r="L22" s="160">
        <f>'3. Travel'!$H22+'3. Travel'!$K22</f>
        <v>0</v>
      </c>
    </row>
    <row r="23" spans="1:12" s="57" customFormat="1" x14ac:dyDescent="0.2">
      <c r="A23" s="157"/>
      <c r="B23" s="132"/>
      <c r="C23" s="175"/>
      <c r="D23" s="158"/>
      <c r="E23" s="159"/>
      <c r="F23" s="159"/>
      <c r="G23" s="159"/>
      <c r="H23" s="130">
        <f t="shared" si="0"/>
        <v>0</v>
      </c>
      <c r="I23" s="159"/>
      <c r="J23" s="159"/>
      <c r="K23" s="130">
        <f t="shared" si="1"/>
        <v>0</v>
      </c>
      <c r="L23" s="160">
        <f>'3. Travel'!$H23+'3. Travel'!$K23</f>
        <v>0</v>
      </c>
    </row>
    <row r="24" spans="1:12" s="57" customFormat="1" x14ac:dyDescent="0.2">
      <c r="A24" s="157"/>
      <c r="B24" s="132"/>
      <c r="C24" s="175"/>
      <c r="D24" s="158"/>
      <c r="E24" s="159"/>
      <c r="F24" s="159"/>
      <c r="G24" s="159"/>
      <c r="H24" s="130">
        <f t="shared" si="0"/>
        <v>0</v>
      </c>
      <c r="I24" s="159"/>
      <c r="J24" s="159"/>
      <c r="K24" s="130">
        <f t="shared" si="1"/>
        <v>0</v>
      </c>
      <c r="L24" s="160">
        <f>'3. Travel'!$H24+'3. Travel'!$K24</f>
        <v>0</v>
      </c>
    </row>
    <row r="25" spans="1:12" s="57" customFormat="1" x14ac:dyDescent="0.2">
      <c r="A25" s="157"/>
      <c r="B25" s="132"/>
      <c r="C25" s="175"/>
      <c r="D25" s="158"/>
      <c r="E25" s="159"/>
      <c r="F25" s="159"/>
      <c r="G25" s="159"/>
      <c r="H25" s="130">
        <f t="shared" si="0"/>
        <v>0</v>
      </c>
      <c r="I25" s="159"/>
      <c r="J25" s="159"/>
      <c r="K25" s="130">
        <f t="shared" si="1"/>
        <v>0</v>
      </c>
      <c r="L25" s="160">
        <f>'3. Travel'!$H25+'3. Travel'!$K25</f>
        <v>0</v>
      </c>
    </row>
    <row r="26" spans="1:12" s="57" customFormat="1" x14ac:dyDescent="0.2">
      <c r="A26" s="157"/>
      <c r="B26" s="132"/>
      <c r="C26" s="175"/>
      <c r="D26" s="158"/>
      <c r="E26" s="159"/>
      <c r="F26" s="159"/>
      <c r="G26" s="159"/>
      <c r="H26" s="130">
        <f t="shared" si="0"/>
        <v>0</v>
      </c>
      <c r="I26" s="159"/>
      <c r="J26" s="159"/>
      <c r="K26" s="130">
        <f t="shared" si="1"/>
        <v>0</v>
      </c>
      <c r="L26" s="160">
        <f>'3. Travel'!$H26+'3. Travel'!$K26</f>
        <v>0</v>
      </c>
    </row>
    <row r="27" spans="1:12" ht="18" x14ac:dyDescent="0.2">
      <c r="A27" s="162"/>
      <c r="B27" s="163"/>
      <c r="C27" s="176"/>
      <c r="D27" s="164"/>
      <c r="E27" s="164"/>
      <c r="F27" s="164"/>
      <c r="G27" s="134"/>
      <c r="H27" s="165">
        <f>SUBTOTAL(109,H3:H26)</f>
        <v>0</v>
      </c>
      <c r="I27" s="164"/>
      <c r="J27" s="134"/>
      <c r="K27" s="165">
        <f>SUBTOTAL(109,K3:K26)</f>
        <v>0</v>
      </c>
      <c r="L27" s="166">
        <f>SUBTOTAL(109,L3:L26)</f>
        <v>0</v>
      </c>
    </row>
  </sheetData>
  <pageMargins left="0.7" right="0.7" top="0.75" bottom="0.75" header="0.3" footer="0.3"/>
  <pageSetup scale="40" orientation="portrait" r:id="rId1"/>
  <ignoredErrors>
    <ignoredError sqref="K27:L27" calculatedColumn="1"/>
  </ignoredErrors>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promptTitle="Please select" xr:uid="{A1700704-AA9E-49D9-86D2-35DEDFB1BBD6}">
          <x14:formula1>
            <xm:f>Dropdowns!$D$2:$D$11</xm:f>
          </x14:formula1>
          <xm:sqref>B27:C27</xm:sqref>
        </x14:dataValidation>
        <x14:dataValidation type="list" allowBlank="1" showInputMessage="1" showErrorMessage="1" prompt="Select" xr:uid="{42794826-BDC7-4C73-8D3C-AE84897A41B7}">
          <x14:formula1>
            <xm:f>Dropdowns!$E$2:$E$11</xm:f>
          </x14:formula1>
          <xm:sqref>A3:A26</xm:sqref>
        </x14:dataValidation>
        <x14:dataValidation type="list" allowBlank="1" showInputMessage="1" showErrorMessage="1" xr:uid="{6E64EAE1-9F39-4E75-9FC2-AF4B850EA8D1}">
          <x14:formula1>
            <xm:f>Dropdowns!$C$2:$C$12</xm:f>
          </x14:formula1>
          <xm:sqref>C3:C26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0E5C5-BCCE-424A-88A7-256C37A06B38}">
  <sheetPr>
    <tabColor theme="8" tint="0.79998168889431442"/>
    <pageSetUpPr autoPageBreaks="0" fitToPage="1"/>
  </sheetPr>
  <dimension ref="A1:I12"/>
  <sheetViews>
    <sheetView showGridLines="0" zoomScaleNormal="100" workbookViewId="0">
      <selection activeCell="A8" sqref="A8"/>
    </sheetView>
  </sheetViews>
  <sheetFormatPr defaultColWidth="11.6640625" defaultRowHeight="14.25" x14ac:dyDescent="0.2"/>
  <cols>
    <col min="1" max="1" width="26.77734375" style="59" bestFit="1" customWidth="1"/>
    <col min="2" max="2" width="42.5546875" style="59" customWidth="1"/>
    <col min="3" max="3" width="13.6640625" style="59" customWidth="1"/>
    <col min="4" max="4" width="13.109375" style="59" customWidth="1"/>
    <col min="5" max="5" width="14.33203125" style="59" bestFit="1" customWidth="1"/>
    <col min="6" max="6" width="13.33203125" style="59" customWidth="1"/>
    <col min="7" max="7" width="19.77734375" style="59" bestFit="1" customWidth="1"/>
    <col min="8" max="8" width="19.5546875" style="59" bestFit="1" customWidth="1"/>
    <col min="9" max="9" width="4.77734375" style="59" customWidth="1"/>
    <col min="10" max="16384" width="11.6640625" style="59"/>
  </cols>
  <sheetData>
    <row r="1" spans="1:9" ht="30.75" customHeight="1" x14ac:dyDescent="0.2">
      <c r="A1" s="110" t="s">
        <v>70</v>
      </c>
      <c r="B1" s="58"/>
      <c r="C1" s="58"/>
      <c r="D1" s="58"/>
      <c r="E1" s="58"/>
      <c r="F1" s="58"/>
      <c r="G1" s="58"/>
      <c r="H1" s="58"/>
    </row>
    <row r="2" spans="1:9" ht="60" x14ac:dyDescent="0.2">
      <c r="A2" s="52" t="s">
        <v>71</v>
      </c>
      <c r="B2" s="138" t="s">
        <v>72</v>
      </c>
      <c r="C2" s="137" t="s">
        <v>68</v>
      </c>
      <c r="D2" s="137" t="s">
        <v>73</v>
      </c>
      <c r="E2" s="161" t="s">
        <v>186</v>
      </c>
      <c r="F2" s="137" t="s">
        <v>74</v>
      </c>
      <c r="G2" s="161" t="s">
        <v>187</v>
      </c>
      <c r="H2" s="148" t="s">
        <v>188</v>
      </c>
    </row>
    <row r="3" spans="1:9" ht="15" x14ac:dyDescent="0.2">
      <c r="A3" s="168"/>
      <c r="B3" s="175"/>
      <c r="C3" s="159"/>
      <c r="D3" s="159"/>
      <c r="E3" s="167">
        <f>'4. Equipment'!$C3*'4. Equipment'!$D3</f>
        <v>0</v>
      </c>
      <c r="F3" s="159"/>
      <c r="G3" s="167">
        <f>'4. Equipment'!$C3*'4. Equipment'!$F3</f>
        <v>0</v>
      </c>
      <c r="H3" s="169">
        <f>'4. Equipment'!$E3+'4. Equipment'!$G3</f>
        <v>0</v>
      </c>
      <c r="I3" s="60"/>
    </row>
    <row r="4" spans="1:9" ht="15" x14ac:dyDescent="0.2">
      <c r="A4" s="168"/>
      <c r="B4" s="175"/>
      <c r="C4" s="159"/>
      <c r="D4" s="159"/>
      <c r="E4" s="167">
        <f>'4. Equipment'!$C4*'4. Equipment'!$D4</f>
        <v>0</v>
      </c>
      <c r="F4" s="159"/>
      <c r="G4" s="167">
        <f>'4. Equipment'!$C4*'4. Equipment'!$F4</f>
        <v>0</v>
      </c>
      <c r="H4" s="169">
        <f>'4. Equipment'!$E4+'4. Equipment'!$G4</f>
        <v>0</v>
      </c>
      <c r="I4" s="60"/>
    </row>
    <row r="5" spans="1:9" ht="15" x14ac:dyDescent="0.2">
      <c r="A5" s="168"/>
      <c r="B5" s="175"/>
      <c r="C5" s="159"/>
      <c r="D5" s="159"/>
      <c r="E5" s="167">
        <f>'4. Equipment'!$C5*'4. Equipment'!$D5</f>
        <v>0</v>
      </c>
      <c r="F5" s="159"/>
      <c r="G5" s="167">
        <f>'4. Equipment'!$C5*'4. Equipment'!$F5</f>
        <v>0</v>
      </c>
      <c r="H5" s="169">
        <f>'4. Equipment'!$E5+'4. Equipment'!$G5</f>
        <v>0</v>
      </c>
      <c r="I5" s="60"/>
    </row>
    <row r="6" spans="1:9" ht="15" x14ac:dyDescent="0.2">
      <c r="A6" s="168"/>
      <c r="B6" s="175"/>
      <c r="C6" s="159"/>
      <c r="D6" s="159"/>
      <c r="E6" s="167">
        <f>'4. Equipment'!$C6*'4. Equipment'!$D6</f>
        <v>0</v>
      </c>
      <c r="F6" s="159"/>
      <c r="G6" s="167">
        <f>'4. Equipment'!$C6*'4. Equipment'!$F6</f>
        <v>0</v>
      </c>
      <c r="H6" s="169">
        <f>'4. Equipment'!$E6+'4. Equipment'!$G6</f>
        <v>0</v>
      </c>
      <c r="I6" s="60"/>
    </row>
    <row r="7" spans="1:9" ht="15" x14ac:dyDescent="0.2">
      <c r="A7" s="168"/>
      <c r="B7" s="175"/>
      <c r="C7" s="159"/>
      <c r="D7" s="159"/>
      <c r="E7" s="167">
        <f>'4. Equipment'!$C7*'4. Equipment'!$D7</f>
        <v>0</v>
      </c>
      <c r="F7" s="159"/>
      <c r="G7" s="167">
        <f>'4. Equipment'!$C7*'4. Equipment'!$F7</f>
        <v>0</v>
      </c>
      <c r="H7" s="169">
        <f>'4. Equipment'!$E7+'4. Equipment'!$G7</f>
        <v>0</v>
      </c>
      <c r="I7" s="60"/>
    </row>
    <row r="8" spans="1:9" ht="15" x14ac:dyDescent="0.2">
      <c r="A8" s="168"/>
      <c r="B8" s="175"/>
      <c r="C8" s="159"/>
      <c r="D8" s="159"/>
      <c r="E8" s="167">
        <f>'4. Equipment'!$C8*'4. Equipment'!$D8</f>
        <v>0</v>
      </c>
      <c r="F8" s="159"/>
      <c r="G8" s="167">
        <f>'4. Equipment'!$C8*'4. Equipment'!$F8</f>
        <v>0</v>
      </c>
      <c r="H8" s="169">
        <f>'4. Equipment'!$E8+'4. Equipment'!$G8</f>
        <v>0</v>
      </c>
      <c r="I8" s="60"/>
    </row>
    <row r="9" spans="1:9" ht="15" x14ac:dyDescent="0.2">
      <c r="A9" s="168"/>
      <c r="B9" s="175"/>
      <c r="C9" s="159"/>
      <c r="D9" s="159"/>
      <c r="E9" s="167">
        <f>'4. Equipment'!$C9*'4. Equipment'!$D9</f>
        <v>0</v>
      </c>
      <c r="F9" s="159"/>
      <c r="G9" s="167">
        <f>'4. Equipment'!$C9*'4. Equipment'!$F9</f>
        <v>0</v>
      </c>
      <c r="H9" s="169">
        <f>'4. Equipment'!$E9+'4. Equipment'!$G9</f>
        <v>0</v>
      </c>
      <c r="I9" s="60"/>
    </row>
    <row r="10" spans="1:9" ht="15" x14ac:dyDescent="0.2">
      <c r="A10" s="168"/>
      <c r="B10" s="175"/>
      <c r="C10" s="159"/>
      <c r="D10" s="159"/>
      <c r="E10" s="167">
        <f>'4. Equipment'!$C10*'4. Equipment'!$D10</f>
        <v>0</v>
      </c>
      <c r="F10" s="159"/>
      <c r="G10" s="167">
        <f>'4. Equipment'!$C10*'4. Equipment'!$F10</f>
        <v>0</v>
      </c>
      <c r="H10" s="169">
        <f>'4. Equipment'!$E10+'4. Equipment'!$G10</f>
        <v>0</v>
      </c>
      <c r="I10" s="60"/>
    </row>
    <row r="11" spans="1:9" ht="15" x14ac:dyDescent="0.2">
      <c r="A11" s="168"/>
      <c r="B11" s="175"/>
      <c r="C11" s="159"/>
      <c r="D11" s="159"/>
      <c r="E11" s="167">
        <f>'4. Equipment'!$C11*'4. Equipment'!$D11</f>
        <v>0</v>
      </c>
      <c r="F11" s="159"/>
      <c r="G11" s="167">
        <f>'4. Equipment'!$C11*'4. Equipment'!$F11</f>
        <v>0</v>
      </c>
      <c r="H11" s="169">
        <f>'4. Equipment'!$E11+'4. Equipment'!$G11</f>
        <v>0</v>
      </c>
      <c r="I11" s="60"/>
    </row>
    <row r="12" spans="1:9" ht="18" x14ac:dyDescent="0.2">
      <c r="A12" s="170"/>
      <c r="B12" s="171"/>
      <c r="C12" s="170"/>
      <c r="D12" s="172"/>
      <c r="E12" s="173">
        <f>SUBTOTAL(109,E3:E11)</f>
        <v>0</v>
      </c>
      <c r="F12" s="172"/>
      <c r="G12" s="173">
        <f>SUBTOTAL(109,G3:G11)</f>
        <v>0</v>
      </c>
      <c r="H12" s="174">
        <f>'4. Equipment'!$E12+'4. Equipment'!$G12</f>
        <v>0</v>
      </c>
    </row>
  </sheetData>
  <phoneticPr fontId="28" type="noConversion"/>
  <printOptions horizontalCentered="1"/>
  <pageMargins left="0.25" right="0.25" top="0.75" bottom="0.75" header="0.3" footer="0.3"/>
  <pageSetup orientation="landscape" r:id="rId1"/>
  <headerFooter differentFirst="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38719C3F-FED3-468B-A1EA-FA68E82841B3}">
          <x14:formula1>
            <xm:f>Dropdowns!$C$2:$C$12</xm:f>
          </x14:formula1>
          <xm:sqref>B3:B11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E0CA-D009-496F-9526-4C12B2FD7AE9}">
  <sheetPr>
    <tabColor theme="8" tint="0.79998168889431442"/>
    <pageSetUpPr autoPageBreaks="0" fitToPage="1"/>
  </sheetPr>
  <dimension ref="A1:I23"/>
  <sheetViews>
    <sheetView showGridLines="0" zoomScaleNormal="100" workbookViewId="0">
      <selection activeCell="A5" sqref="A5"/>
    </sheetView>
  </sheetViews>
  <sheetFormatPr defaultColWidth="11.6640625" defaultRowHeight="15" x14ac:dyDescent="0.2"/>
  <cols>
    <col min="1" max="1" width="39" style="15" bestFit="1" customWidth="1"/>
    <col min="2" max="2" width="42.88671875" style="15" customWidth="1"/>
    <col min="3" max="3" width="12.33203125" style="15" customWidth="1"/>
    <col min="4" max="4" width="17.44140625" style="15" bestFit="1" customWidth="1"/>
    <col min="5" max="5" width="17.6640625" style="15" customWidth="1"/>
    <col min="6" max="9" width="17.77734375" style="15" bestFit="1" customWidth="1"/>
    <col min="10" max="10" width="3.33203125" style="15" customWidth="1"/>
    <col min="11" max="16384" width="11.6640625" style="15"/>
  </cols>
  <sheetData>
    <row r="1" spans="1:9" ht="29.25" customHeight="1" x14ac:dyDescent="0.25">
      <c r="A1" s="110" t="s">
        <v>75</v>
      </c>
      <c r="B1" s="14"/>
      <c r="C1" s="14"/>
      <c r="D1" s="14"/>
      <c r="E1" s="14"/>
      <c r="F1" s="14"/>
      <c r="G1" s="14"/>
      <c r="H1" s="14"/>
      <c r="I1" s="14"/>
    </row>
    <row r="2" spans="1:9" s="59" customFormat="1" ht="57" x14ac:dyDescent="0.2">
      <c r="A2" s="52" t="s">
        <v>203</v>
      </c>
      <c r="B2" s="138" t="s">
        <v>72</v>
      </c>
      <c r="C2" s="137" t="s">
        <v>76</v>
      </c>
      <c r="D2" s="137" t="s">
        <v>144</v>
      </c>
      <c r="E2" s="137" t="s">
        <v>150</v>
      </c>
      <c r="F2" s="147" t="s">
        <v>149</v>
      </c>
      <c r="G2" s="137" t="s">
        <v>77</v>
      </c>
      <c r="H2" s="147" t="s">
        <v>136</v>
      </c>
      <c r="I2" s="148" t="s">
        <v>137</v>
      </c>
    </row>
    <row r="3" spans="1:9" s="59" customFormat="1" x14ac:dyDescent="0.2">
      <c r="A3" s="183"/>
      <c r="B3" s="175"/>
      <c r="C3" s="180"/>
      <c r="D3" s="179"/>
      <c r="E3" s="181"/>
      <c r="F3" s="167">
        <f>'5. Supplies'!$C3*'5. Supplies'!$E3</f>
        <v>0</v>
      </c>
      <c r="G3" s="181"/>
      <c r="H3" s="167">
        <f>'5. Supplies'!$C3*'5. Supplies'!$G3</f>
        <v>0</v>
      </c>
      <c r="I3" s="185">
        <f>'5. Supplies'!$F3+'5. Supplies'!$H3</f>
        <v>0</v>
      </c>
    </row>
    <row r="4" spans="1:9" s="59" customFormat="1" x14ac:dyDescent="0.2">
      <c r="A4" s="183"/>
      <c r="B4" s="175"/>
      <c r="C4" s="180"/>
      <c r="D4" s="179"/>
      <c r="E4" s="181"/>
      <c r="F4" s="167">
        <f>'5. Supplies'!$C4*'5. Supplies'!$E4</f>
        <v>0</v>
      </c>
      <c r="G4" s="181"/>
      <c r="H4" s="167">
        <f>'5. Supplies'!$C4*'5. Supplies'!$G4</f>
        <v>0</v>
      </c>
      <c r="I4" s="185">
        <f>'5. Supplies'!$F4+'5. Supplies'!$H4</f>
        <v>0</v>
      </c>
    </row>
    <row r="5" spans="1:9" s="59" customFormat="1" x14ac:dyDescent="0.2">
      <c r="A5" s="183"/>
      <c r="B5" s="175"/>
      <c r="C5" s="180"/>
      <c r="D5" s="179"/>
      <c r="E5" s="181"/>
      <c r="F5" s="167">
        <f>'5. Supplies'!$C5*'5. Supplies'!$E5</f>
        <v>0</v>
      </c>
      <c r="G5" s="181"/>
      <c r="H5" s="167">
        <f>'5. Supplies'!$C5*'5. Supplies'!$G5</f>
        <v>0</v>
      </c>
      <c r="I5" s="185">
        <f>'5. Supplies'!$F5+'5. Supplies'!$H5</f>
        <v>0</v>
      </c>
    </row>
    <row r="6" spans="1:9" s="59" customFormat="1" x14ac:dyDescent="0.2">
      <c r="A6" s="183"/>
      <c r="B6" s="175"/>
      <c r="C6" s="180"/>
      <c r="D6" s="179"/>
      <c r="E6" s="181"/>
      <c r="F6" s="167">
        <f>'5. Supplies'!$C6*'5. Supplies'!$E6</f>
        <v>0</v>
      </c>
      <c r="G6" s="181"/>
      <c r="H6" s="167">
        <f>'5. Supplies'!$C6*'5. Supplies'!$G6</f>
        <v>0</v>
      </c>
      <c r="I6" s="185">
        <f>'5. Supplies'!$F6+'5. Supplies'!$H6</f>
        <v>0</v>
      </c>
    </row>
    <row r="7" spans="1:9" s="59" customFormat="1" x14ac:dyDescent="0.2">
      <c r="A7" s="183"/>
      <c r="B7" s="175"/>
      <c r="C7" s="180"/>
      <c r="D7" s="179"/>
      <c r="E7" s="181"/>
      <c r="F7" s="167">
        <f>'5. Supplies'!$C7*'5. Supplies'!$E7</f>
        <v>0</v>
      </c>
      <c r="G7" s="181"/>
      <c r="H7" s="167">
        <f>'5. Supplies'!$C7*'5. Supplies'!$G7</f>
        <v>0</v>
      </c>
      <c r="I7" s="185">
        <f>'5. Supplies'!$F7+'5. Supplies'!$H7</f>
        <v>0</v>
      </c>
    </row>
    <row r="8" spans="1:9" s="59" customFormat="1" x14ac:dyDescent="0.2">
      <c r="A8" s="183"/>
      <c r="B8" s="175"/>
      <c r="C8" s="180"/>
      <c r="D8" s="179"/>
      <c r="E8" s="181"/>
      <c r="F8" s="167">
        <f>'5. Supplies'!$C8*'5. Supplies'!$E8</f>
        <v>0</v>
      </c>
      <c r="G8" s="181"/>
      <c r="H8" s="167">
        <f>'5. Supplies'!$C8*'5. Supplies'!$G8</f>
        <v>0</v>
      </c>
      <c r="I8" s="185">
        <f>'5. Supplies'!$F8+'5. Supplies'!$H8</f>
        <v>0</v>
      </c>
    </row>
    <row r="9" spans="1:9" s="59" customFormat="1" x14ac:dyDescent="0.2">
      <c r="A9" s="183"/>
      <c r="B9" s="175"/>
      <c r="C9" s="180"/>
      <c r="D9" s="179"/>
      <c r="E9" s="181"/>
      <c r="F9" s="167">
        <f>'5. Supplies'!$C9*'5. Supplies'!$E9</f>
        <v>0</v>
      </c>
      <c r="G9" s="181"/>
      <c r="H9" s="167">
        <f>'5. Supplies'!$C9*'5. Supplies'!$G9</f>
        <v>0</v>
      </c>
      <c r="I9" s="185">
        <f>'5. Supplies'!$F9+'5. Supplies'!$H9</f>
        <v>0</v>
      </c>
    </row>
    <row r="10" spans="1:9" s="59" customFormat="1" x14ac:dyDescent="0.2">
      <c r="A10" s="183"/>
      <c r="B10" s="175"/>
      <c r="C10" s="180"/>
      <c r="D10" s="179"/>
      <c r="E10" s="181"/>
      <c r="F10" s="167">
        <f>'5. Supplies'!$C10*'5. Supplies'!$E10</f>
        <v>0</v>
      </c>
      <c r="G10" s="181"/>
      <c r="H10" s="167">
        <f>'5. Supplies'!$C10*'5. Supplies'!$G10</f>
        <v>0</v>
      </c>
      <c r="I10" s="185">
        <f>'5. Supplies'!$F10+'5. Supplies'!$H10</f>
        <v>0</v>
      </c>
    </row>
    <row r="11" spans="1:9" s="59" customFormat="1" x14ac:dyDescent="0.2">
      <c r="A11" s="183"/>
      <c r="B11" s="175"/>
      <c r="C11" s="180"/>
      <c r="D11" s="179"/>
      <c r="E11" s="181"/>
      <c r="F11" s="167">
        <f>'5. Supplies'!$C11*'5. Supplies'!$E11</f>
        <v>0</v>
      </c>
      <c r="G11" s="181"/>
      <c r="H11" s="167">
        <f>'5. Supplies'!$C11*'5. Supplies'!$G11</f>
        <v>0</v>
      </c>
      <c r="I11" s="185">
        <f>'5. Supplies'!$F11+'5. Supplies'!$H11</f>
        <v>0</v>
      </c>
    </row>
    <row r="12" spans="1:9" s="59" customFormat="1" x14ac:dyDescent="0.2">
      <c r="A12" s="183"/>
      <c r="B12" s="175"/>
      <c r="C12" s="180"/>
      <c r="D12" s="179"/>
      <c r="E12" s="181"/>
      <c r="F12" s="167">
        <f>'5. Supplies'!$C12*'5. Supplies'!$E12</f>
        <v>0</v>
      </c>
      <c r="G12" s="181"/>
      <c r="H12" s="167">
        <f>'5. Supplies'!$C12*'5. Supplies'!$G12</f>
        <v>0</v>
      </c>
      <c r="I12" s="185">
        <f>'5. Supplies'!$F12+'5. Supplies'!$H12</f>
        <v>0</v>
      </c>
    </row>
    <row r="13" spans="1:9" s="59" customFormat="1" x14ac:dyDescent="0.2">
      <c r="A13" s="183"/>
      <c r="B13" s="175"/>
      <c r="C13" s="180"/>
      <c r="D13" s="179"/>
      <c r="E13" s="181"/>
      <c r="F13" s="167">
        <f>'5. Supplies'!$C13*'5. Supplies'!$E13</f>
        <v>0</v>
      </c>
      <c r="G13" s="181"/>
      <c r="H13" s="167">
        <f>'5. Supplies'!$C13*'5. Supplies'!$G13</f>
        <v>0</v>
      </c>
      <c r="I13" s="185">
        <f>'5. Supplies'!$F13+'5. Supplies'!$H13</f>
        <v>0</v>
      </c>
    </row>
    <row r="14" spans="1:9" s="59" customFormat="1" x14ac:dyDescent="0.2">
      <c r="A14" s="183"/>
      <c r="B14" s="175"/>
      <c r="C14" s="180"/>
      <c r="D14" s="179"/>
      <c r="E14" s="181"/>
      <c r="F14" s="167">
        <f>'5. Supplies'!$C14*'5. Supplies'!$E14</f>
        <v>0</v>
      </c>
      <c r="G14" s="181"/>
      <c r="H14" s="167">
        <f>'5. Supplies'!$C14*'5. Supplies'!$G14</f>
        <v>0</v>
      </c>
      <c r="I14" s="185">
        <f>'5. Supplies'!$F14+'5. Supplies'!$H14</f>
        <v>0</v>
      </c>
    </row>
    <row r="15" spans="1:9" s="59" customFormat="1" x14ac:dyDescent="0.2">
      <c r="A15" s="183"/>
      <c r="B15" s="175"/>
      <c r="C15" s="180"/>
      <c r="D15" s="179"/>
      <c r="E15" s="181"/>
      <c r="F15" s="167">
        <f>'5. Supplies'!$C15*'5. Supplies'!$E15</f>
        <v>0</v>
      </c>
      <c r="G15" s="181"/>
      <c r="H15" s="167">
        <f>'5. Supplies'!$C15*'5. Supplies'!$G15</f>
        <v>0</v>
      </c>
      <c r="I15" s="185">
        <f>'5. Supplies'!$F15+'5. Supplies'!$H15</f>
        <v>0</v>
      </c>
    </row>
    <row r="16" spans="1:9" s="59" customFormat="1" x14ac:dyDescent="0.2">
      <c r="A16" s="183"/>
      <c r="B16" s="175"/>
      <c r="C16" s="180"/>
      <c r="D16" s="179"/>
      <c r="E16" s="181"/>
      <c r="F16" s="167">
        <f>'5. Supplies'!$C16*'5. Supplies'!$E16</f>
        <v>0</v>
      </c>
      <c r="G16" s="181"/>
      <c r="H16" s="167">
        <f>'5. Supplies'!$C16*'5. Supplies'!$G16</f>
        <v>0</v>
      </c>
      <c r="I16" s="185">
        <f>'5. Supplies'!$F16+'5. Supplies'!$H16</f>
        <v>0</v>
      </c>
    </row>
    <row r="17" spans="1:9" s="59" customFormat="1" x14ac:dyDescent="0.2">
      <c r="A17" s="183"/>
      <c r="B17" s="175"/>
      <c r="C17" s="180"/>
      <c r="D17" s="179"/>
      <c r="E17" s="181"/>
      <c r="F17" s="167">
        <f>'5. Supplies'!$C17*'5. Supplies'!$E17</f>
        <v>0</v>
      </c>
      <c r="G17" s="181"/>
      <c r="H17" s="167">
        <f>'5. Supplies'!$C17*'5. Supplies'!$G17</f>
        <v>0</v>
      </c>
      <c r="I17" s="185">
        <f>'5. Supplies'!$F17+'5. Supplies'!$H17</f>
        <v>0</v>
      </c>
    </row>
    <row r="18" spans="1:9" s="59" customFormat="1" x14ac:dyDescent="0.2">
      <c r="A18" s="183"/>
      <c r="B18" s="175"/>
      <c r="C18" s="180"/>
      <c r="D18" s="179"/>
      <c r="E18" s="181"/>
      <c r="F18" s="167">
        <f>'5. Supplies'!$C18*'5. Supplies'!$E18</f>
        <v>0</v>
      </c>
      <c r="G18" s="181"/>
      <c r="H18" s="167">
        <f>'5. Supplies'!$C18*'5. Supplies'!$G18</f>
        <v>0</v>
      </c>
      <c r="I18" s="185">
        <f>'5. Supplies'!$F18+'5. Supplies'!$H18</f>
        <v>0</v>
      </c>
    </row>
    <row r="19" spans="1:9" s="59" customFormat="1" x14ac:dyDescent="0.2">
      <c r="A19" s="183"/>
      <c r="B19" s="175"/>
      <c r="C19" s="180"/>
      <c r="D19" s="179"/>
      <c r="E19" s="181"/>
      <c r="F19" s="167">
        <f>'5. Supplies'!$C19*'5. Supplies'!$E19</f>
        <v>0</v>
      </c>
      <c r="G19" s="181"/>
      <c r="H19" s="167">
        <f>'5. Supplies'!$C19*'5. Supplies'!$G19</f>
        <v>0</v>
      </c>
      <c r="I19" s="185">
        <f>'5. Supplies'!$F19+'5. Supplies'!$H19</f>
        <v>0</v>
      </c>
    </row>
    <row r="20" spans="1:9" s="59" customFormat="1" x14ac:dyDescent="0.2">
      <c r="A20" s="183"/>
      <c r="B20" s="175"/>
      <c r="C20" s="180"/>
      <c r="D20" s="179"/>
      <c r="E20" s="181"/>
      <c r="F20" s="167">
        <f>'5. Supplies'!$C20*'5. Supplies'!$E20</f>
        <v>0</v>
      </c>
      <c r="G20" s="181"/>
      <c r="H20" s="167">
        <f>'5. Supplies'!$C20*'5. Supplies'!$G20</f>
        <v>0</v>
      </c>
      <c r="I20" s="185">
        <f>'5. Supplies'!$F20+'5. Supplies'!$H20</f>
        <v>0</v>
      </c>
    </row>
    <row r="21" spans="1:9" s="59" customFormat="1" x14ac:dyDescent="0.2">
      <c r="A21" s="184"/>
      <c r="B21" s="175"/>
      <c r="C21" s="180"/>
      <c r="D21" s="179"/>
      <c r="E21" s="181"/>
      <c r="F21" s="167">
        <f>'5. Supplies'!$C21*'5. Supplies'!$E21</f>
        <v>0</v>
      </c>
      <c r="G21" s="181"/>
      <c r="H21" s="167">
        <f>'5. Supplies'!$C21*'5. Supplies'!$G21</f>
        <v>0</v>
      </c>
      <c r="I21" s="185">
        <f>'5. Supplies'!$F21+'5. Supplies'!$H21</f>
        <v>0</v>
      </c>
    </row>
    <row r="22" spans="1:9" s="59" customFormat="1" ht="18.75" thickBot="1" x14ac:dyDescent="0.25">
      <c r="A22" s="186"/>
      <c r="B22" s="187"/>
      <c r="C22" s="188"/>
      <c r="D22" s="188"/>
      <c r="E22" s="189"/>
      <c r="F22" s="190">
        <f>SUBTOTAL(109,F3:F21)</f>
        <v>0</v>
      </c>
      <c r="G22" s="189"/>
      <c r="H22" s="190">
        <f>SUBTOTAL(109,H3:H21)</f>
        <v>0</v>
      </c>
      <c r="I22" s="191">
        <f>'5. Supplies'!$F22+'5. Supplies'!$H22</f>
        <v>0</v>
      </c>
    </row>
    <row r="23" spans="1:9" ht="15.75" thickTop="1" x14ac:dyDescent="0.2"/>
  </sheetData>
  <printOptions horizontalCentered="1"/>
  <pageMargins left="0.25" right="0.25" top="0.75" bottom="0.75" header="0.3" footer="0.3"/>
  <pageSetup orientation="landscape" r:id="rId1"/>
  <headerFooter differentFirst="1"/>
  <ignoredErrors>
    <ignoredError sqref="F22 H22" calculatedColumn="1"/>
  </ignoredErrors>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CB4DC341-9108-4905-A3C3-24A0D2BD513B}">
          <x14:formula1>
            <xm:f>Dropdowns!$B$2:$B$3</xm:f>
          </x14:formula1>
          <xm:sqref>A109:C109</xm:sqref>
        </x14:dataValidation>
        <x14:dataValidation type="list" allowBlank="1" showInputMessage="1" showErrorMessage="1" xr:uid="{5D8371E1-740C-46DC-82CC-978001D5B616}">
          <x14:formula1>
            <xm:f>Dropdowns!$C$2:$C$12</xm:f>
          </x14:formula1>
          <xm:sqref>B3:B21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86A50-B3F2-4AA1-88CD-40909D377BD1}">
  <sheetPr>
    <tabColor theme="8" tint="0.79998168889431442"/>
    <pageSetUpPr fitToPage="1"/>
  </sheetPr>
  <dimension ref="A1:F25"/>
  <sheetViews>
    <sheetView showGridLines="0" workbookViewId="0">
      <selection activeCell="A6" sqref="A6"/>
    </sheetView>
  </sheetViews>
  <sheetFormatPr defaultColWidth="8.88671875" defaultRowHeight="15" x14ac:dyDescent="0.2"/>
  <cols>
    <col min="1" max="1" width="31.6640625" style="15" customWidth="1"/>
    <col min="2" max="2" width="20.88671875" style="15" customWidth="1"/>
    <col min="3" max="3" width="43" style="15" customWidth="1"/>
    <col min="4" max="4" width="17.33203125" style="15" customWidth="1"/>
    <col min="5" max="5" width="16.88671875" style="15" customWidth="1"/>
    <col min="6" max="6" width="15.21875" style="15" customWidth="1"/>
    <col min="7" max="7" width="5.5546875" style="15" customWidth="1"/>
    <col min="8" max="16384" width="8.88671875" style="15"/>
  </cols>
  <sheetData>
    <row r="1" spans="1:6" ht="27" customHeight="1" x14ac:dyDescent="0.25">
      <c r="A1" s="110" t="s">
        <v>78</v>
      </c>
      <c r="B1" s="14"/>
      <c r="C1" s="14"/>
      <c r="D1" s="14"/>
      <c r="E1" s="14"/>
      <c r="F1" s="14"/>
    </row>
    <row r="2" spans="1:6" ht="60" x14ac:dyDescent="0.2">
      <c r="A2" s="52" t="s">
        <v>79</v>
      </c>
      <c r="B2" s="137" t="s">
        <v>80</v>
      </c>
      <c r="C2" s="138" t="s">
        <v>72</v>
      </c>
      <c r="D2" s="147" t="s">
        <v>152</v>
      </c>
      <c r="E2" s="147" t="s">
        <v>151</v>
      </c>
      <c r="F2" s="193" t="s">
        <v>138</v>
      </c>
    </row>
    <row r="3" spans="1:6" x14ac:dyDescent="0.2">
      <c r="A3" s="184"/>
      <c r="B3" s="182"/>
      <c r="C3" s="175"/>
      <c r="D3" s="192"/>
      <c r="E3" s="192"/>
      <c r="F3" s="160">
        <f>SUM('6. Contractual Services'!$D3:$E3)</f>
        <v>0</v>
      </c>
    </row>
    <row r="4" spans="1:6" x14ac:dyDescent="0.2">
      <c r="A4" s="184"/>
      <c r="B4" s="182"/>
      <c r="C4" s="175"/>
      <c r="D4" s="192"/>
      <c r="E4" s="192"/>
      <c r="F4" s="160">
        <f>SUM('6. Contractual Services'!$D4:$E4)</f>
        <v>0</v>
      </c>
    </row>
    <row r="5" spans="1:6" x14ac:dyDescent="0.2">
      <c r="A5" s="184"/>
      <c r="B5" s="182"/>
      <c r="C5" s="175"/>
      <c r="D5" s="192"/>
      <c r="E5" s="192"/>
      <c r="F5" s="160">
        <f>SUM('6. Contractual Services'!$D5:$E5)</f>
        <v>0</v>
      </c>
    </row>
    <row r="6" spans="1:6" x14ac:dyDescent="0.2">
      <c r="A6" s="184"/>
      <c r="B6" s="182"/>
      <c r="C6" s="175"/>
      <c r="D6" s="192"/>
      <c r="E6" s="192"/>
      <c r="F6" s="160">
        <f>SUM('6. Contractual Services'!$D6:$E6)</f>
        <v>0</v>
      </c>
    </row>
    <row r="7" spans="1:6" x14ac:dyDescent="0.2">
      <c r="A7" s="184"/>
      <c r="B7" s="182"/>
      <c r="C7" s="175"/>
      <c r="D7" s="192"/>
      <c r="E7" s="192"/>
      <c r="F7" s="160">
        <f>SUM('6. Contractual Services'!$D7:$E7)</f>
        <v>0</v>
      </c>
    </row>
    <row r="8" spans="1:6" x14ac:dyDescent="0.2">
      <c r="A8" s="184"/>
      <c r="B8" s="182"/>
      <c r="C8" s="175"/>
      <c r="D8" s="192"/>
      <c r="E8" s="192"/>
      <c r="F8" s="160">
        <f>SUM('6. Contractual Services'!$D8:$E8)</f>
        <v>0</v>
      </c>
    </row>
    <row r="9" spans="1:6" x14ac:dyDescent="0.2">
      <c r="A9" s="184"/>
      <c r="B9" s="182"/>
      <c r="C9" s="175"/>
      <c r="D9" s="192"/>
      <c r="E9" s="192"/>
      <c r="F9" s="160">
        <f>SUM('6. Contractual Services'!$D9:$E9)</f>
        <v>0</v>
      </c>
    </row>
    <row r="10" spans="1:6" x14ac:dyDescent="0.2">
      <c r="A10" s="184"/>
      <c r="B10" s="182"/>
      <c r="C10" s="175"/>
      <c r="D10" s="192"/>
      <c r="E10" s="192"/>
      <c r="F10" s="160">
        <f>SUM('6. Contractual Services'!$D10:$E10)</f>
        <v>0</v>
      </c>
    </row>
    <row r="11" spans="1:6" x14ac:dyDescent="0.2">
      <c r="A11" s="184"/>
      <c r="B11" s="182"/>
      <c r="C11" s="175"/>
      <c r="D11" s="192"/>
      <c r="E11" s="192"/>
      <c r="F11" s="160">
        <f>SUM('6. Contractual Services'!$D11:$E11)</f>
        <v>0</v>
      </c>
    </row>
    <row r="12" spans="1:6" x14ac:dyDescent="0.2">
      <c r="A12" s="184"/>
      <c r="B12" s="182"/>
      <c r="C12" s="175"/>
      <c r="D12" s="192"/>
      <c r="E12" s="192"/>
      <c r="F12" s="160">
        <f>SUM('6. Contractual Services'!$D12:$E12)</f>
        <v>0</v>
      </c>
    </row>
    <row r="13" spans="1:6" x14ac:dyDescent="0.2">
      <c r="A13" s="184"/>
      <c r="B13" s="182"/>
      <c r="C13" s="175"/>
      <c r="D13" s="192"/>
      <c r="E13" s="192"/>
      <c r="F13" s="160">
        <f>SUM('6. Contractual Services'!$D13:$E13)</f>
        <v>0</v>
      </c>
    </row>
    <row r="14" spans="1:6" x14ac:dyDescent="0.2">
      <c r="A14" s="184"/>
      <c r="B14" s="182"/>
      <c r="C14" s="175"/>
      <c r="D14" s="192"/>
      <c r="E14" s="192"/>
      <c r="F14" s="160">
        <f>SUM('6. Contractual Services'!$D14:$E14)</f>
        <v>0</v>
      </c>
    </row>
    <row r="15" spans="1:6" x14ac:dyDescent="0.2">
      <c r="A15" s="184"/>
      <c r="B15" s="182"/>
      <c r="C15" s="175"/>
      <c r="D15" s="192"/>
      <c r="E15" s="192"/>
      <c r="F15" s="160">
        <f>SUM('6. Contractual Services'!$D15:$E15)</f>
        <v>0</v>
      </c>
    </row>
    <row r="16" spans="1:6" x14ac:dyDescent="0.2">
      <c r="A16" s="184"/>
      <c r="B16" s="182"/>
      <c r="C16" s="175"/>
      <c r="D16" s="192"/>
      <c r="E16" s="192"/>
      <c r="F16" s="160">
        <f>SUM('6. Contractual Services'!$D16:$E16)</f>
        <v>0</v>
      </c>
    </row>
    <row r="17" spans="1:6" x14ac:dyDescent="0.2">
      <c r="A17" s="184"/>
      <c r="B17" s="182"/>
      <c r="C17" s="175"/>
      <c r="D17" s="192"/>
      <c r="E17" s="192"/>
      <c r="F17" s="160">
        <f>SUM('6. Contractual Services'!$D17:$E17)</f>
        <v>0</v>
      </c>
    </row>
    <row r="18" spans="1:6" x14ac:dyDescent="0.2">
      <c r="A18" s="184"/>
      <c r="B18" s="182"/>
      <c r="C18" s="175"/>
      <c r="D18" s="192"/>
      <c r="E18" s="192"/>
      <c r="F18" s="160">
        <f>SUM('6. Contractual Services'!$D18:$E18)</f>
        <v>0</v>
      </c>
    </row>
    <row r="19" spans="1:6" x14ac:dyDescent="0.2">
      <c r="A19" s="184"/>
      <c r="B19" s="182"/>
      <c r="C19" s="175"/>
      <c r="D19" s="192"/>
      <c r="E19" s="192"/>
      <c r="F19" s="160">
        <f>SUM('6. Contractual Services'!$D19:$E19)</f>
        <v>0</v>
      </c>
    </row>
    <row r="20" spans="1:6" x14ac:dyDescent="0.2">
      <c r="A20" s="184"/>
      <c r="B20" s="182"/>
      <c r="C20" s="175"/>
      <c r="D20" s="192"/>
      <c r="E20" s="192"/>
      <c r="F20" s="160">
        <f>SUM('6. Contractual Services'!$D20:$E20)</f>
        <v>0</v>
      </c>
    </row>
    <row r="21" spans="1:6" x14ac:dyDescent="0.2">
      <c r="A21" s="184"/>
      <c r="B21" s="182"/>
      <c r="C21" s="175"/>
      <c r="D21" s="192"/>
      <c r="E21" s="192"/>
      <c r="F21" s="160">
        <f>SUM('6. Contractual Services'!$D21:$E21)</f>
        <v>0</v>
      </c>
    </row>
    <row r="22" spans="1:6" x14ac:dyDescent="0.2">
      <c r="A22" s="184"/>
      <c r="B22" s="182"/>
      <c r="C22" s="175"/>
      <c r="D22" s="192"/>
      <c r="E22" s="192"/>
      <c r="F22" s="160">
        <f>SUM('6. Contractual Services'!$D22:$E22)</f>
        <v>0</v>
      </c>
    </row>
    <row r="23" spans="1:6" x14ac:dyDescent="0.2">
      <c r="A23" s="184"/>
      <c r="B23" s="182"/>
      <c r="C23" s="175"/>
      <c r="D23" s="192"/>
      <c r="E23" s="192"/>
      <c r="F23" s="160">
        <f>SUM('6. Contractual Services'!$D23:$E23)</f>
        <v>0</v>
      </c>
    </row>
    <row r="24" spans="1:6" x14ac:dyDescent="0.2">
      <c r="A24" s="184"/>
      <c r="B24" s="182"/>
      <c r="C24" s="175"/>
      <c r="D24" s="192"/>
      <c r="E24" s="192"/>
      <c r="F24" s="160">
        <f>SUM('6. Contractual Services'!$D24:$E24)</f>
        <v>0</v>
      </c>
    </row>
    <row r="25" spans="1:6" ht="18.75" thickBot="1" x14ac:dyDescent="0.25">
      <c r="A25" s="194"/>
      <c r="B25" s="195"/>
      <c r="C25" s="196"/>
      <c r="D25" s="197">
        <f>SUBTOTAL(109,D3:D24)</f>
        <v>0</v>
      </c>
      <c r="E25" s="197">
        <f>SUBTOTAL(109,E3:E24)</f>
        <v>0</v>
      </c>
      <c r="F25" s="198">
        <f>SUBTOTAL(109,F3:F24)</f>
        <v>0</v>
      </c>
    </row>
  </sheetData>
  <phoneticPr fontId="28" type="noConversion"/>
  <pageMargins left="0.7" right="0.7" top="0.75" bottom="0.75" header="0.3" footer="0.3"/>
  <pageSetup scale="60" orientation="portrait" r:id="rId1"/>
  <ignoredErrors>
    <ignoredError sqref="F25" calculatedColumn="1"/>
  </ignoredErrors>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E47D3D3-F6BE-49A1-B73D-0AF07743B897}">
          <x14:formula1>
            <xm:f>Dropdowns!$C$2:$C$12</xm:f>
          </x14:formula1>
          <xm:sqref>C3:C24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eliverable xmlns="eed656f5-0a5b-4068-8e7c-f0bad0fcc8c3">false</Deliverable>
    <NOFO xmlns="eed656f5-0a5b-4068-8e7c-f0bad0fcc8c3">2. NOFO Budget</NOFO>
    <Status xmlns="eed656f5-0a5b-4068-8e7c-f0bad0fcc8c3">Final Draft for Production</Status>
    <NOFOWorkflowProcesses xmlns="eed656f5-0a5b-4068-8e7c-f0bad0fcc8c3" xsi:nil="true"/>
    <Details xmlns="eed656f5-0a5b-4068-8e7c-f0bad0fcc8c3" xsi:nil="true"/>
    <b251a86281344070bf3e20205b1b5ca1 xmlns="eed656f5-0a5b-4068-8e7c-f0bad0fcc8c3">
      <Terms xmlns="http://schemas.microsoft.com/office/infopath/2007/PartnerControls">
        <TermInfo xmlns="http://schemas.microsoft.com/office/infopath/2007/PartnerControls">
          <TermName xmlns="http://schemas.microsoft.com/office/infopath/2007/PartnerControls">7. Mobile MAR</TermName>
          <TermId xmlns="http://schemas.microsoft.com/office/infopath/2007/PartnerControls">8af7120f-5af5-42ee-b9b1-1ef5ab573001</TermId>
        </TermInfo>
      </Terms>
    </b251a86281344070bf3e20205b1b5ca1>
    <TaxCatchAll xmlns="9b43229e-0f8a-41b0-bc93-c3433dbc447d">
      <Value>2039</Value>
    </TaxCatchAll>
    <NOFO0 xmlns="eed656f5-0a5b-4068-8e7c-f0bad0fcc8c3">12</NOFO0>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34D8A3563405C49A0C07734FC662F3F" ma:contentTypeVersion="15" ma:contentTypeDescription="Create a new document." ma:contentTypeScope="" ma:versionID="787e9f17f35af4f91220acab00b3959e">
  <xsd:schema xmlns:xsd="http://www.w3.org/2001/XMLSchema" xmlns:xs="http://www.w3.org/2001/XMLSchema" xmlns:p="http://schemas.microsoft.com/office/2006/metadata/properties" xmlns:ns2="eed656f5-0a5b-4068-8e7c-f0bad0fcc8c3" xmlns:ns3="de486294-c78b-4afc-beba-f2120c94853e" xmlns:ns4="9b43229e-0f8a-41b0-bc93-c3433dbc447d" targetNamespace="http://schemas.microsoft.com/office/2006/metadata/properties" ma:root="true" ma:fieldsID="bc499d0810b23980c10a141c2d2abcd7" ns2:_="" ns3:_="" ns4:_="">
    <xsd:import namespace="eed656f5-0a5b-4068-8e7c-f0bad0fcc8c3"/>
    <xsd:import namespace="de486294-c78b-4afc-beba-f2120c94853e"/>
    <xsd:import namespace="9b43229e-0f8a-41b0-bc93-c3433dbc447d"/>
    <xsd:element name="properties">
      <xsd:complexType>
        <xsd:sequence>
          <xsd:element name="documentManagement">
            <xsd:complexType>
              <xsd:all>
                <xsd:element ref="ns2:NOFO" minOccurs="0"/>
                <xsd:element ref="ns2:MediaServiceMetadata" minOccurs="0"/>
                <xsd:element ref="ns2:MediaServiceFastMetadata" minOccurs="0"/>
                <xsd:element ref="ns2:MediaServiceSearchProperties" minOccurs="0"/>
                <xsd:element ref="ns2:MediaServiceObjectDetectorVersions" minOccurs="0"/>
                <xsd:element ref="ns2:Status" minOccurs="0"/>
                <xsd:element ref="ns3:SharedWithUsers" minOccurs="0"/>
                <xsd:element ref="ns3:SharedWithDetails" minOccurs="0"/>
                <xsd:element ref="ns2:b251a86281344070bf3e20205b1b5ca1" minOccurs="0"/>
                <xsd:element ref="ns4:TaxCatchAll" minOccurs="0"/>
                <xsd:element ref="ns2:Deliverable" minOccurs="0"/>
                <xsd:element ref="ns2:Details" minOccurs="0"/>
                <xsd:element ref="ns2:NOFOWorkflowProcesses" minOccurs="0"/>
                <xsd:element ref="ns2:NOFO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d656f5-0a5b-4068-8e7c-f0bad0fcc8c3" elementFormDefault="qualified">
    <xsd:import namespace="http://schemas.microsoft.com/office/2006/documentManagement/types"/>
    <xsd:import namespace="http://schemas.microsoft.com/office/infopath/2007/PartnerControls"/>
    <xsd:element name="NOFO" ma:index="8" nillable="true" ma:displayName="Category" ma:format="Dropdown" ma:internalName="NOFO">
      <xsd:simpleType>
        <xsd:restriction base="dms:Choice">
          <xsd:enumeration value="0. Planning"/>
          <xsd:enumeration value="1. NOFO Content"/>
          <xsd:enumeration value="2. NOFO Budget"/>
          <xsd:enumeration value="3. NOFO Communications"/>
          <xsd:enumeration value="4. NOFO Applicant TTA"/>
          <xsd:enumeration value="5. NOFO Data Plan"/>
          <xsd:enumeration value="6. Review"/>
          <xsd:enumeration value="7. TA Session"/>
          <xsd:enumeration value="8. SOW"/>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Status" ma:index="13" nillable="true" ma:displayName="Status" ma:format="Dropdown" ma:internalName="Status">
      <xsd:simpleType>
        <xsd:restriction base="dms:Choice">
          <xsd:enumeration value="CURRENT DRAFT"/>
          <xsd:enumeration value="Template"/>
          <xsd:enumeration value="Final Draft for Production"/>
          <xsd:enumeration value="Final Deliverable"/>
          <xsd:enumeration value="Archive Draft"/>
          <xsd:enumeration value="Sent to Client"/>
          <xsd:enumeration value="Received from Client"/>
          <xsd:enumeration value="Reference"/>
          <xsd:enumeration value="Sent for Legal Review"/>
          <xsd:enumeration value="Mayer-Brown Markup"/>
          <xsd:enumeration value="SUPR SOW"/>
          <xsd:enumeration value="Final NOFO Copy"/>
        </xsd:restriction>
      </xsd:simpleType>
    </xsd:element>
    <xsd:element name="b251a86281344070bf3e20205b1b5ca1" ma:index="17" nillable="true" ma:taxonomy="true" ma:internalName="b251a86281344070bf3e20205b1b5ca1" ma:taxonomyFieldName="NOFO_x0020__x0023_" ma:displayName="NOFO #" ma:default="" ma:fieldId="{b251a862-8134-4070-bf3e-20205b1b5ca1}" ma:sspId="96261d05-e501-45f7-9370-2ec59333d0d2" ma:termSetId="47a4e76b-0d69-4a86-9143-8b4b7274cc64" ma:anchorId="00000000-0000-0000-0000-000000000000" ma:open="false" ma:isKeyword="false">
      <xsd:complexType>
        <xsd:sequence>
          <xsd:element ref="pc:Terms" minOccurs="0" maxOccurs="1"/>
        </xsd:sequence>
      </xsd:complexType>
    </xsd:element>
    <xsd:element name="Deliverable" ma:index="19" nillable="true" ma:displayName="Deliverable" ma:default="0" ma:format="Dropdown" ma:internalName="Deliverable">
      <xsd:simpleType>
        <xsd:restriction base="dms:Boolean"/>
      </xsd:simpleType>
    </xsd:element>
    <xsd:element name="Details" ma:index="20" nillable="true" ma:displayName="Details" ma:format="Dropdown" ma:internalName="Details">
      <xsd:simpleType>
        <xsd:restriction base="dms:Note">
          <xsd:maxLength value="255"/>
        </xsd:restriction>
      </xsd:simpleType>
    </xsd:element>
    <xsd:element name="NOFOWorkflowProcesses" ma:index="21" nillable="true" ma:displayName="NOFO Workflow Processes" ma:format="Dropdown" ma:internalName="NOFOWorkflowProcesses">
      <xsd:simpleType>
        <xsd:restriction base="dms:Choice">
          <xsd:enumeration value="1. NOFO Analysis"/>
          <xsd:enumeration value="2. NOFO Draft 1 Review"/>
          <xsd:enumeration value="3. NOFO Draft 2 Review"/>
          <xsd:enumeration value="4. Quality Review"/>
          <xsd:enumeration value="5. NOFO DD Final Review"/>
          <xsd:enumeration value="6. NOFO PD Final Review"/>
          <xsd:enumeration value="7. NOFO Copyedit"/>
          <xsd:enumeration value="8. NOFO 508"/>
        </xsd:restriction>
      </xsd:simpleType>
    </xsd:element>
    <xsd:element name="NOFO0" ma:index="22" nillable="true" ma:displayName="NOFO" ma:format="Dropdown" ma:list="3e5e0842-e6d7-4435-8694-40e28657099d" ma:internalName="NOFO0" ma:showField="Title">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de486294-c78b-4afc-beba-f2120c94853e"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b43229e-0f8a-41b0-bc93-c3433dbc447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7b78c1c-578b-46aa-8f2e-38b8fdfabedc}" ma:internalName="TaxCatchAll" ma:showField="CatchAllData" ma:web="de486294-c78b-4afc-beba-f2120c9485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B104DB-CF80-4756-B664-D7B3FAA06216}">
  <ds:schemaRefs>
    <ds:schemaRef ds:uri="http://schemas.microsoft.com/sharepoint/v3/contenttype/forms"/>
  </ds:schemaRefs>
</ds:datastoreItem>
</file>

<file path=customXml/itemProps2.xml><?xml version="1.0" encoding="utf-8"?>
<ds:datastoreItem xmlns:ds="http://schemas.openxmlformats.org/officeDocument/2006/customXml" ds:itemID="{D93464C2-72F2-4856-ADC7-616DE3A55429}">
  <ds:schemaRefs>
    <ds:schemaRef ds:uri="http://schemas.microsoft.com/office/2006/documentManagement/types"/>
    <ds:schemaRef ds:uri="http://purl.org/dc/elements/1.1/"/>
    <ds:schemaRef ds:uri="eed656f5-0a5b-4068-8e7c-f0bad0fcc8c3"/>
    <ds:schemaRef ds:uri="http://purl.org/dc/dcmitype/"/>
    <ds:schemaRef ds:uri="http://www.w3.org/XML/1998/namespace"/>
    <ds:schemaRef ds:uri="http://schemas.microsoft.com/office/infopath/2007/PartnerControls"/>
    <ds:schemaRef ds:uri="http://schemas.openxmlformats.org/package/2006/metadata/core-properties"/>
    <ds:schemaRef ds:uri="de486294-c78b-4afc-beba-f2120c94853e"/>
    <ds:schemaRef ds:uri="9b43229e-0f8a-41b0-bc93-c3433dbc447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4652ED57-A32B-41E5-A6F5-B7E87010E7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d656f5-0a5b-4068-8e7c-f0bad0fcc8c3"/>
    <ds:schemaRef ds:uri="de486294-c78b-4afc-beba-f2120c94853e"/>
    <ds:schemaRef ds:uri="9b43229e-0f8a-41b0-bc93-c3433dbc4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17</vt:i4>
      </vt:variant>
    </vt:vector>
  </HeadingPairs>
  <TitlesOfParts>
    <vt:vector size="17" baseType="lpstr">
      <vt:lpstr>(a) Index</vt:lpstr>
      <vt:lpstr>(b) Applicant Information</vt:lpstr>
      <vt:lpstr>(c) Budget Summary</vt:lpstr>
      <vt:lpstr>1. Personnel</vt:lpstr>
      <vt:lpstr>2. Fringe Benefits</vt:lpstr>
      <vt:lpstr>3. Travel</vt:lpstr>
      <vt:lpstr>4. Equipment</vt:lpstr>
      <vt:lpstr>5. Supplies</vt:lpstr>
      <vt:lpstr>6. Contractual Services</vt:lpstr>
      <vt:lpstr>7. Consultant Services and Exp</vt:lpstr>
      <vt:lpstr>8. Occupancy (Rent &amp; Utilities)</vt:lpstr>
      <vt:lpstr>9. Training and Education</vt:lpstr>
      <vt:lpstr>10. Optional Task</vt:lpstr>
      <vt:lpstr>11. Total Indirect Costs</vt:lpstr>
      <vt:lpstr>12. Program Narrative</vt:lpstr>
      <vt:lpstr>13. Cash Budget Request </vt:lpstr>
      <vt:lpstr>Dropdowns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SAFE Budget Workbook Template</dc:title>
  <dc:subject/>
  <dc:creator>AHP1@ahpnet.com</dc:creator>
  <cp:keywords>rcca, budget, template, Ilrcca</cp:keywords>
  <dc:description/>
  <cp:lastModifiedBy>Katie Bobbin</cp:lastModifiedBy>
  <cp:revision/>
  <cp:lastPrinted>2024-05-17T14:43:06Z</cp:lastPrinted>
  <dcterms:created xsi:type="dcterms:W3CDTF">2015-05-11T17:53:15Z</dcterms:created>
  <dcterms:modified xsi:type="dcterms:W3CDTF">2024-12-18T19:15:01Z</dcterms:modified>
  <cp:category>MMHU Budget Workbook Template</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TC034289909991</vt:lpwstr>
  </property>
  <property fmtid="{D5CDD505-2E9C-101B-9397-08002B2CF9AE}" pid="3" name="ContentTypeId">
    <vt:lpwstr>0x010100534D8A3563405C49A0C07734FC662F3F</vt:lpwstr>
  </property>
  <property fmtid="{D5CDD505-2E9C-101B-9397-08002B2CF9AE}" pid="4" name="SQTSPActLastActEvent">
    <vt:lpwstr>636214629450763085</vt:lpwstr>
  </property>
  <property fmtid="{D5CDD505-2E9C-101B-9397-08002B2CF9AE}" pid="5" name="NOFO #">
    <vt:lpwstr>2039;#7. Mobile MAR|8af7120f-5af5-42ee-b9b1-1ef5ab573001</vt:lpwstr>
  </property>
  <property fmtid="{D5CDD505-2E9C-101B-9397-08002B2CF9AE}" pid="6" name="NOFO_x0020__x0023_">
    <vt:lpwstr>2039;#7. Mobile MAR|8af7120f-5af5-42ee-b9b1-1ef5ab573001</vt:lpwstr>
  </property>
  <property fmtid="{D5CDD505-2E9C-101B-9397-08002B2CF9AE}" pid="7" name="MediaServiceImageTags">
    <vt:lpwstr/>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y fmtid="{D5CDD505-2E9C-101B-9397-08002B2CF9AE}" pid="13" name="xd_Signature">
    <vt:bool>false</vt:bool>
  </property>
</Properties>
</file>